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9465" tabRatio="755" activeTab="0"/>
  </bookViews>
  <sheets>
    <sheet name="I-1" sheetId="1" r:id="rId1"/>
    <sheet name="I-2" sheetId="2" r:id="rId2"/>
    <sheet name="I-3" sheetId="3" r:id="rId3"/>
    <sheet name="I-4" sheetId="4" r:id="rId4"/>
    <sheet name="I-5" sheetId="5" r:id="rId5"/>
    <sheet name="I-6" sheetId="6" r:id="rId6"/>
    <sheet name="I-8" sheetId="7" r:id="rId7"/>
    <sheet name="I-9" sheetId="8" r:id="rId8"/>
    <sheet name="I-10" sheetId="9" r:id="rId9"/>
    <sheet name="I-11" sheetId="10" r:id="rId10"/>
    <sheet name="Box I-2 Chart 1" sheetId="11" r:id="rId11"/>
    <sheet name="Box I-2 Chart 2" sheetId="12" r:id="rId12"/>
    <sheet name="Box I-2 Chart 3" sheetId="13" r:id="rId13"/>
    <sheet name="Box I-2 Chart 4" sheetId="14" r:id="rId14"/>
  </sheets>
  <definedNames>
    <definedName name="DME_Dirty" hidden="1">"False"</definedName>
    <definedName name="DME_ODMALinks1" hidden="1">"::ODMA\DME-MSE\SI-16170=H:\Vinnumarkaður\Hagstofa\Vinnumarkaðskönnun 2003-2004_1.xls"</definedName>
    <definedName name="DME_ODMALinksCount" hidden="1">"1"</definedName>
    <definedName name="mynd">#REF!</definedName>
  </definedNames>
  <calcPr calcMode="manual" fullCalcOnLoad="1"/>
</workbook>
</file>

<file path=xl/sharedStrings.xml><?xml version="1.0" encoding="utf-8"?>
<sst xmlns="http://schemas.openxmlformats.org/spreadsheetml/2006/main" count="196" uniqueCount="119">
  <si>
    <t>Monetary Bulletin 2007/3</t>
  </si>
  <si>
    <r>
      <t>Source:</t>
    </r>
    <r>
      <rPr>
        <sz val="10"/>
        <rFont val="Times New Roman"/>
        <family val="1"/>
      </rPr>
      <t xml:space="preserve"> Statistics Iceland.</t>
    </r>
  </si>
  <si>
    <t>12-month change (%)</t>
  </si>
  <si>
    <t>CPI</t>
  </si>
  <si>
    <t>Core inflation 2 excluding tax effects</t>
  </si>
  <si>
    <t>Index excluding effects of lower indirect taxes</t>
  </si>
  <si>
    <t>Various inflation measurements January 2004 - October 2007</t>
  </si>
  <si>
    <t>%</t>
  </si>
  <si>
    <t>Inflation forecast MB 2007/2, quarterly figures</t>
  </si>
  <si>
    <t>Inflation in 2007 and Central Bank inflation forecast published in July</t>
  </si>
  <si>
    <t>Chart I-1</t>
  </si>
  <si>
    <t>12-month inflation</t>
  </si>
  <si>
    <r>
      <t>Sources:</t>
    </r>
    <r>
      <rPr>
        <sz val="10"/>
        <rFont val="Times New Roman"/>
        <family val="1"/>
      </rPr>
      <t xml:space="preserve"> Statistics Iceland, Central Bank of Iceland.</t>
    </r>
  </si>
  <si>
    <t>Chart I-5</t>
  </si>
  <si>
    <t>Chart I-2</t>
  </si>
  <si>
    <r>
      <t xml:space="preserve">Sources: </t>
    </r>
    <r>
      <rPr>
        <sz val="10"/>
        <rFont val="Times New Roman"/>
        <family val="1"/>
      </rPr>
      <t>Statistics Iceland, Central Bank of Iceland.</t>
    </r>
  </si>
  <si>
    <t>1. Central Bank baseline forecast for 2007.</t>
  </si>
  <si>
    <t>Central Bank policy interest rate in real terms</t>
  </si>
  <si>
    <t>Interest rate in real terms according to:</t>
  </si>
  <si>
    <t>inflation</t>
  </si>
  <si>
    <t>Chart I-6</t>
  </si>
  <si>
    <t>Divergence of inflation from target</t>
  </si>
  <si>
    <t>Output gap</t>
  </si>
  <si>
    <t>Deviation of policy rate from neutral rates</t>
  </si>
  <si>
    <r>
      <t>Sources:</t>
    </r>
    <r>
      <rPr>
        <sz val="8"/>
        <rFont val="Times New Roman"/>
        <family val="1"/>
      </rPr>
      <t xml:space="preserve"> Statistics Iceland, Central Bank of Iceland.</t>
    </r>
  </si>
  <si>
    <t>Chart I-10</t>
  </si>
  <si>
    <t>National expenditure MB 2007/2</t>
  </si>
  <si>
    <t>National expenditure MB 2007/3</t>
  </si>
  <si>
    <t>GDP MB 2007/2</t>
  </si>
  <si>
    <t>GDP MB 2007/3</t>
  </si>
  <si>
    <t>Volume change on a year earlier (%)</t>
  </si>
  <si>
    <r>
      <t>Housing prices and disposable income 1991-2010</t>
    </r>
    <r>
      <rPr>
        <vertAlign val="superscript"/>
        <sz val="10"/>
        <rFont val="Times New Roman"/>
        <family val="1"/>
      </rPr>
      <t>1</t>
    </r>
  </si>
  <si>
    <t>Housing prices (left)</t>
  </si>
  <si>
    <t>Disposable income (right)</t>
  </si>
  <si>
    <t>Monthly data January 1998 - October 2007</t>
  </si>
  <si>
    <t>Policy rate (left)</t>
  </si>
  <si>
    <t>HFF150644 (right)</t>
  </si>
  <si>
    <t>HFF150914 (right)</t>
  </si>
  <si>
    <t>Weekly data, January 5, 2001 - October 26, 2007</t>
  </si>
  <si>
    <r>
      <t>Source:</t>
    </r>
    <r>
      <rPr>
        <sz val="10"/>
        <rFont val="Times New Roman"/>
        <family val="1"/>
      </rPr>
      <t xml:space="preserve"> Central Bank of Iceland.</t>
    </r>
  </si>
  <si>
    <t>National expenditure and GDP 200-2007</t>
  </si>
  <si>
    <t>1. Central Bank baseline forecast 2007-2010. Disposable income is based on the Central Bank's estimate.</t>
  </si>
  <si>
    <t>Inflation according to Core Index 2</t>
  </si>
  <si>
    <t>Inflation according to Core Index 2 excluding tax effect</t>
  </si>
  <si>
    <r>
      <t xml:space="preserve">Sources: </t>
    </r>
    <r>
      <rPr>
        <sz val="8"/>
        <rFont val="Times New Roman"/>
        <family val="1"/>
      </rPr>
      <t>Statistics Iceland,</t>
    </r>
    <r>
      <rPr>
        <i/>
        <sz val="8"/>
        <rFont val="Times New Roman"/>
        <family val="1"/>
      </rPr>
      <t xml:space="preserve"> </t>
    </r>
    <r>
      <rPr>
        <sz val="8"/>
        <rFont val="Times New Roman"/>
        <family val="1"/>
      </rPr>
      <t>Central Bank of Iceland.</t>
    </r>
  </si>
  <si>
    <t>1. The equilibrium interest rate is a policy interest rate that is consistent with a neutral monetary policy stance. It is likely that the equilibrium real interest rate level is in the 3-4% range which, when added to the inflation target, indicates a neutral policy rate of 5.5-6.5%.</t>
  </si>
  <si>
    <r>
      <t>Divergence of inflation from target, output gap, and deviation of policy rate from neutral rates</t>
    </r>
    <r>
      <rPr>
        <vertAlign val="superscript"/>
        <sz val="12"/>
        <rFont val="Times New Roman"/>
        <family val="1"/>
      </rPr>
      <t>1</t>
    </r>
  </si>
  <si>
    <t>Banks' indexed lending rates (left)</t>
  </si>
  <si>
    <t>Policy rate, HFF yields and average indexed interest rate</t>
  </si>
  <si>
    <t>I Inflation outlook and monetary policy</t>
  </si>
  <si>
    <t>Chart I-3</t>
  </si>
  <si>
    <t>Chart I-11</t>
  </si>
  <si>
    <t>Chart 1, Box I-2</t>
  </si>
  <si>
    <r>
      <t>Actual policy rate path compared to Taylor rule path with real-time output gap estimate</t>
    </r>
    <r>
      <rPr>
        <vertAlign val="superscript"/>
        <sz val="12"/>
        <rFont val="Times New Roman"/>
        <family val="1"/>
      </rPr>
      <t>1</t>
    </r>
  </si>
  <si>
    <t>1. Baseline forecast: R(t) = aR(t-1) + (1-a)[(R* + P*) + b(P(t) - P*) + cG(t)], where R is the policy rate , P is inflation, and G is the output gap. R* (neutral real interest rate) = 3,5%, P* (inflation target) = 2.5%, a = 0.7, b = 1.5 og c = 0.5. The gap shows the various results obtained from applying the Taylor rule using differing values for R* (3-4%), b ( 1.5-2.5), and c ( 0.2-1.0).</t>
  </si>
  <si>
    <r>
      <t xml:space="preserve">Source: </t>
    </r>
    <r>
      <rPr>
        <sz val="8"/>
        <rFont val="Times New Roman"/>
        <family val="1"/>
      </rPr>
      <t>Central Bank of Iceland.</t>
    </r>
  </si>
  <si>
    <t>Taylor rule (base path)</t>
  </si>
  <si>
    <t>Policy rate</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</si>
  <si>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</si>
  <si>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</si>
  <si>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</si>
  <si>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</si>
  <si>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</si>
  <si>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</si>
  <si>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</si>
  <si>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</si>
  <si>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</si>
  <si>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</si>
  <si>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</si>
  <si>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</si>
  <si>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</si>
  <si>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</si>
  <si>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</si>
  <si>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</si>
  <si>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</si>
  <si>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</si>
  <si>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</si>
  <si>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</si>
  <si>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</si>
  <si>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</si>
  <si>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</si>
  <si>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</si>
  <si>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</si>
  <si>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</si>
  <si>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</si>
  <si>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</si>
  <si>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Chart 2, Box I-2</t>
  </si>
  <si>
    <r>
      <t>Central Bank estimation of the output gap</t>
    </r>
    <r>
      <rPr>
        <vertAlign val="superscript"/>
        <sz val="12"/>
        <rFont val="Times New Roman"/>
        <family val="1"/>
      </rPr>
      <t>1</t>
    </r>
  </si>
  <si>
    <t>1. The real-time estimate of the output gap for each year is based on the Central Bank's estimate as published in Monetary Bulletin during that year. The chart should be interpreted with caution because the Bank's methods for estimating the output gap have changed during the period.</t>
  </si>
  <si>
    <r>
      <t>Source:</t>
    </r>
    <r>
      <rPr>
        <sz val="10"/>
        <rFont val="Arial"/>
        <family val="0"/>
      </rPr>
      <t xml:space="preserve"> Central Bank of Iceland.</t>
    </r>
  </si>
  <si>
    <t>% of potential output</t>
  </si>
  <si>
    <t>Real-time estimate</t>
  </si>
  <si>
    <t>Revised estimate</t>
  </si>
  <si>
    <t>Chart 3, Box I-2</t>
  </si>
  <si>
    <r>
      <t>Actual policy rate path compared to Taylor rule path with revised output gap estimate</t>
    </r>
    <r>
      <rPr>
        <vertAlign val="superscript"/>
        <sz val="12"/>
        <rFont val="Times New Roman"/>
        <family val="1"/>
      </rPr>
      <t>1</t>
    </r>
  </si>
  <si>
    <t>1. Baseline forecast: R(t) = aR(t-1) + (1-a)[(R* + P*) + b(P(t) - P*) + cG(t)], where R is the policy rate , P is inflation, and G is the output gap. R* (neutral real interest rate) = 3,5%, P* (inflation target) = 2.5%, a = 0.7, b = 1.5 og c = 0.5. The gap shows the various results obtained from applying the Taylor rule using differing values for R* (from 3-4%), b (from 1.5-2.5), and c (from 0.2-1.0).</t>
  </si>
  <si>
    <t>Chart 4, Box I-2</t>
  </si>
  <si>
    <t>Deviations in interest rates according to Taylor rule with revised vs. real-time output gap estimate</t>
  </si>
  <si>
    <t>Percentage points</t>
  </si>
  <si>
    <t>Weekly data January 7, 1998 - October 30, 2007</t>
  </si>
  <si>
    <t>1. Spread between RIKB 13 0517 and RIKS 15 1001. 2. Spread between RIKB 13 0517 and HFF150914.</t>
  </si>
  <si>
    <r>
      <t xml:space="preserve">Sources: Capacent Gallup, Statistic Iceland, </t>
    </r>
    <r>
      <rPr>
        <sz val="8"/>
        <rFont val="Times New Roman"/>
        <family val="1"/>
      </rPr>
      <t>Central Bank of Iceland.</t>
    </r>
  </si>
  <si>
    <r>
      <t>Breakeven inflation rate</t>
    </r>
    <r>
      <rPr>
        <b/>
        <vertAlign val="superscript"/>
        <sz val="8"/>
        <rFont val="Times New Roman"/>
        <family val="1"/>
      </rPr>
      <t>1</t>
    </r>
  </si>
  <si>
    <r>
      <t>Breakeven inflation rate</t>
    </r>
    <r>
      <rPr>
        <b/>
        <vertAlign val="superscript"/>
        <sz val="8"/>
        <rFont val="Times New Roman"/>
        <family val="1"/>
      </rPr>
      <t>2</t>
    </r>
  </si>
  <si>
    <t>Household inflation expectations</t>
  </si>
  <si>
    <t>Businesses' inflation expectations</t>
  </si>
  <si>
    <t>Analysts' inflation expectations</t>
  </si>
  <si>
    <t>Chart I-4</t>
  </si>
  <si>
    <t>Policy rate - alternative scenarios</t>
  </si>
  <si>
    <t>Baseline forecast</t>
  </si>
  <si>
    <t>Alternative scenario with exchange rate depreciation</t>
  </si>
  <si>
    <t>Alternative scenario with further wage increases</t>
  </si>
  <si>
    <t>Chart I-8</t>
  </si>
  <si>
    <t>Inflation - alternative scenarios</t>
  </si>
  <si>
    <t>Chart I-9</t>
  </si>
  <si>
    <r>
      <t>Policy rate</t>
    </r>
    <r>
      <rPr>
        <b/>
        <vertAlign val="superscript"/>
        <sz val="10"/>
        <rFont val="Times New Roman"/>
        <family val="1"/>
      </rPr>
      <t>1</t>
    </r>
  </si>
  <si>
    <t xml:space="preserve">    as shown in Chart 1 on p. 12 in Monetary Bulletine 2007/3.</t>
  </si>
  <si>
    <t xml:space="preserve">    The policy rate in 2007Q4 are forecasts made at the time.</t>
  </si>
  <si>
    <r>
      <rPr>
        <vertAlign val="superscript"/>
        <sz val="8"/>
        <rFont val="Times New Roman"/>
        <family val="1"/>
      </rPr>
      <t>1.</t>
    </r>
    <r>
      <rPr>
        <sz val="8"/>
        <rFont val="Times New Roman"/>
        <family val="1"/>
      </rPr>
      <t xml:space="preserve"> This series was corrected on April 29, 2010  and is now</t>
    </r>
  </si>
</sst>
</file>

<file path=xl/styles.xml><?xml version="1.0" encoding="utf-8"?>
<styleSheet xmlns="http://schemas.openxmlformats.org/spreadsheetml/2006/main">
  <numFmts count="36">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yyyy"/>
    <numFmt numFmtId="174" formatCode="mmm\ yyyy"/>
    <numFmt numFmtId="175" formatCode="&quot;Mynd &quot;\ 0"/>
    <numFmt numFmtId="176" formatCode="&quot;Chart &quot;0"/>
    <numFmt numFmtId="177" formatCode="mmm"/>
    <numFmt numFmtId="178" formatCode="d\.\ mmm\.\ yyyy"/>
    <numFmt numFmtId="179" formatCode="ddd\ d/\ mmm/\ yy"/>
    <numFmt numFmtId="180" formatCode="#,##0.0"/>
    <numFmt numFmtId="181" formatCode="dddd\ d/mmm/\ yyyy"/>
    <numFmt numFmtId="182" formatCode="\ mmm/\ yyyy"/>
    <numFmt numFmtId="183" formatCode="mmmm\ yyyy"/>
    <numFmt numFmtId="184" formatCode="\ mm/\ yyyy"/>
    <numFmt numFmtId="185" formatCode="mm/yyyy"/>
    <numFmt numFmtId="186" formatCode="d/mm/\ yyyy"/>
    <numFmt numFmtId="187" formatCode="dd/mm/\ yyyy"/>
    <numFmt numFmtId="188" formatCode="\ dd/mm/yyyy"/>
    <numFmt numFmtId="189" formatCode="&quot;2.ársfj. 2006&quot;"/>
    <numFmt numFmtId="190" formatCode="&quot;3.ársfj. 2006&quot;"/>
    <numFmt numFmtId="191" formatCode="&quot;4.ársfj. 2006&quot;"/>
  </numFmts>
  <fonts count="72">
    <font>
      <sz val="10"/>
      <name val="Arial"/>
      <family val="0"/>
    </font>
    <font>
      <u val="single"/>
      <sz val="8"/>
      <color indexed="36"/>
      <name val="Times New Roman"/>
      <family val="1"/>
    </font>
    <font>
      <u val="single"/>
      <sz val="8"/>
      <color indexed="12"/>
      <name val="Times New Roman"/>
      <family val="1"/>
    </font>
    <font>
      <i/>
      <sz val="10"/>
      <name val="Helv"/>
      <family val="0"/>
    </font>
    <font>
      <sz val="8"/>
      <name val="Arial"/>
      <family val="2"/>
    </font>
    <font>
      <sz val="10"/>
      <name val="Times New Roman"/>
      <family val="1"/>
    </font>
    <font>
      <b/>
      <sz val="10"/>
      <name val="Times New Roman"/>
      <family val="1"/>
    </font>
    <font>
      <sz val="10"/>
      <color indexed="48"/>
      <name val="Times New Roman"/>
      <family val="1"/>
    </font>
    <font>
      <i/>
      <sz val="10"/>
      <name val="Times New Roman"/>
      <family val="1"/>
    </font>
    <font>
      <b/>
      <sz val="10"/>
      <color indexed="48"/>
      <name val="Times New Roman"/>
      <family val="1"/>
    </font>
    <font>
      <b/>
      <sz val="10"/>
      <color indexed="12"/>
      <name val="Times New Roman"/>
      <family val="1"/>
    </font>
    <font>
      <b/>
      <sz val="10"/>
      <color indexed="10"/>
      <name val="Times New Roman"/>
      <family val="1"/>
    </font>
    <font>
      <b/>
      <sz val="10"/>
      <color indexed="17"/>
      <name val="Times New Roman"/>
      <family val="1"/>
    </font>
    <font>
      <b/>
      <sz val="10"/>
      <color indexed="45"/>
      <name val="Times New Roman"/>
      <family val="1"/>
    </font>
    <font>
      <b/>
      <sz val="10"/>
      <color indexed="20"/>
      <name val="Times New Roman"/>
      <family val="1"/>
    </font>
    <font>
      <b/>
      <sz val="8"/>
      <name val="Times New Roman"/>
      <family val="1"/>
    </font>
    <font>
      <vertAlign val="superscript"/>
      <sz val="10"/>
      <name val="Times New Roman"/>
      <family val="1"/>
    </font>
    <font>
      <b/>
      <sz val="8"/>
      <color indexed="8"/>
      <name val="Times New Roman"/>
      <family val="1"/>
    </font>
    <font>
      <b/>
      <sz val="10"/>
      <color indexed="63"/>
      <name val="Arial"/>
      <family val="2"/>
    </font>
    <font>
      <sz val="8"/>
      <name val="Times New Roman"/>
      <family val="1"/>
    </font>
    <font>
      <sz val="8"/>
      <color indexed="48"/>
      <name val="Times New Roman"/>
      <family val="1"/>
    </font>
    <font>
      <sz val="8"/>
      <color indexed="52"/>
      <name val="Times New Roman"/>
      <family val="1"/>
    </font>
    <font>
      <i/>
      <sz val="8"/>
      <name val="Times New Roman"/>
      <family val="1"/>
    </font>
    <font>
      <b/>
      <sz val="8"/>
      <color indexed="17"/>
      <name val="Times New Roman"/>
      <family val="1"/>
    </font>
    <font>
      <b/>
      <sz val="8"/>
      <color indexed="15"/>
      <name val="Times New Roman"/>
      <family val="1"/>
    </font>
    <font>
      <b/>
      <sz val="8"/>
      <color indexed="14"/>
      <name val="Times New Roman"/>
      <family val="1"/>
    </font>
    <font>
      <b/>
      <sz val="8"/>
      <color indexed="60"/>
      <name val="Times New Roman"/>
      <family val="1"/>
    </font>
    <font>
      <sz val="10"/>
      <color indexed="14"/>
      <name val="Times New Roman"/>
      <family val="1"/>
    </font>
    <font>
      <vertAlign val="superscript"/>
      <sz val="12"/>
      <name val="Times New Roman"/>
      <family val="1"/>
    </font>
    <font>
      <sz val="12"/>
      <name val="Times New Roman"/>
      <family val="1"/>
    </font>
    <font>
      <b/>
      <sz val="8"/>
      <color indexed="48"/>
      <name val="Times New Roman"/>
      <family val="1"/>
    </font>
    <font>
      <b/>
      <sz val="8"/>
      <name val="Arial"/>
      <family val="2"/>
    </font>
    <font>
      <b/>
      <sz val="8"/>
      <color indexed="53"/>
      <name val="Times New Roman"/>
      <family val="1"/>
    </font>
    <font>
      <b/>
      <vertAlign val="superscript"/>
      <sz val="8"/>
      <name val="Times New Roman"/>
      <family val="1"/>
    </font>
    <font>
      <sz val="8"/>
      <color indexed="14"/>
      <name val="Times New Roman"/>
      <family val="1"/>
    </font>
    <font>
      <sz val="8"/>
      <color indexed="8"/>
      <name val="Times New Roman"/>
      <family val="1"/>
    </font>
    <font>
      <b/>
      <vertAlign val="superscript"/>
      <sz val="10"/>
      <name val="Times New Roman"/>
      <family val="1"/>
    </font>
    <font>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9" fillId="0" borderId="0">
      <alignment/>
      <protection/>
    </xf>
    <xf numFmtId="0" fontId="0" fillId="0" borderId="0">
      <alignment/>
      <protection/>
    </xf>
    <xf numFmtId="0" fontId="19" fillId="0" borderId="0">
      <alignment/>
      <protection/>
    </xf>
    <xf numFmtId="0" fontId="0" fillId="32" borderId="7" applyNumberFormat="0" applyFont="0" applyAlignment="0" applyProtection="0"/>
    <xf numFmtId="0" fontId="3" fillId="0" borderId="8">
      <alignment/>
      <protection/>
    </xf>
    <xf numFmtId="0" fontId="68" fillId="27" borderId="9" applyNumberFormat="0" applyAlignment="0" applyProtection="0"/>
    <xf numFmtId="9" fontId="0" fillId="0" borderId="0" applyFont="0" applyFill="0" applyBorder="0" applyAlignment="0" applyProtection="0"/>
    <xf numFmtId="2" fontId="0" fillId="0" borderId="0" applyFill="0" applyBorder="0" applyProtection="0">
      <alignment horizontal="right"/>
    </xf>
    <xf numFmtId="0" fontId="18" fillId="33" borderId="0" applyNumberFormat="0" applyBorder="0" applyProtection="0">
      <alignment horizontal="right"/>
    </xf>
    <xf numFmtId="0" fontId="18" fillId="33" borderId="0" applyNumberFormat="0" applyBorder="0" applyProtection="0">
      <alignment horizontal="left"/>
    </xf>
    <xf numFmtId="0" fontId="18" fillId="0" borderId="0" applyNumberFormat="0" applyFill="0" applyBorder="0" applyProtection="0">
      <alignment horizontal="left"/>
    </xf>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cellStyleXfs>
  <cellXfs count="145">
    <xf numFmtId="0" fontId="0" fillId="0" borderId="0" xfId="0" applyAlignment="1">
      <alignment/>
    </xf>
    <xf numFmtId="0" fontId="5" fillId="0" borderId="0" xfId="0" applyFont="1" applyAlignment="1">
      <alignment/>
    </xf>
    <xf numFmtId="0" fontId="6" fillId="0" borderId="0" xfId="0" applyFont="1" applyAlignment="1">
      <alignment/>
    </xf>
    <xf numFmtId="176" fontId="6" fillId="0" borderId="0" xfId="0" applyNumberFormat="1" applyFont="1" applyFill="1" applyAlignment="1">
      <alignment horizontal="left"/>
    </xf>
    <xf numFmtId="0" fontId="7" fillId="0" borderId="0" xfId="0" applyFont="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Alignment="1">
      <alignment horizontal="left"/>
    </xf>
    <xf numFmtId="0" fontId="5" fillId="0" borderId="0" xfId="0" applyFont="1" applyAlignment="1">
      <alignment horizontal="left" wrapText="1"/>
    </xf>
    <xf numFmtId="0" fontId="0" fillId="0" borderId="0" xfId="0" applyFont="1" applyAlignment="1">
      <alignment wrapText="1"/>
    </xf>
    <xf numFmtId="0" fontId="8" fillId="0" borderId="0" xfId="0" applyFont="1" applyAlignment="1">
      <alignment/>
    </xf>
    <xf numFmtId="0" fontId="10" fillId="0" borderId="0" xfId="0" applyFont="1" applyAlignment="1">
      <alignment wrapText="1"/>
    </xf>
    <xf numFmtId="0" fontId="12" fillId="0" borderId="0" xfId="0" applyFont="1" applyAlignment="1">
      <alignment wrapText="1"/>
    </xf>
    <xf numFmtId="0" fontId="13" fillId="0" borderId="0" xfId="0" applyFont="1" applyFill="1" applyAlignment="1">
      <alignment wrapText="1"/>
    </xf>
    <xf numFmtId="0" fontId="14" fillId="0" borderId="0" xfId="0" applyFont="1" applyFill="1" applyAlignment="1">
      <alignment wrapText="1"/>
    </xf>
    <xf numFmtId="174" fontId="5" fillId="0" borderId="0" xfId="0" applyNumberFormat="1" applyFont="1" applyAlignment="1">
      <alignment/>
    </xf>
    <xf numFmtId="0" fontId="6" fillId="0" borderId="0" xfId="0" applyNumberFormat="1" applyFont="1" applyAlignment="1">
      <alignment/>
    </xf>
    <xf numFmtId="172" fontId="5" fillId="0" borderId="0" xfId="0" applyNumberFormat="1" applyFont="1" applyAlignment="1">
      <alignment/>
    </xf>
    <xf numFmtId="0" fontId="5" fillId="0" borderId="0" xfId="0" applyNumberFormat="1" applyFont="1" applyAlignment="1">
      <alignment/>
    </xf>
    <xf numFmtId="172" fontId="5" fillId="0" borderId="0" xfId="0" applyNumberFormat="1" applyFont="1" applyFill="1" applyAlignment="1">
      <alignment/>
    </xf>
    <xf numFmtId="0" fontId="15" fillId="0" borderId="0" xfId="0" applyFont="1" applyAlignment="1">
      <alignment/>
    </xf>
    <xf numFmtId="0" fontId="15" fillId="0" borderId="0" xfId="0" applyFont="1" applyAlignment="1" quotePrefix="1">
      <alignment/>
    </xf>
    <xf numFmtId="2" fontId="5" fillId="0" borderId="0" xfId="0" applyNumberFormat="1" applyFont="1" applyFill="1" applyAlignment="1">
      <alignment/>
    </xf>
    <xf numFmtId="0" fontId="15" fillId="0" borderId="0" xfId="0" applyNumberFormat="1" applyFont="1" applyAlignment="1">
      <alignment horizontal="left"/>
    </xf>
    <xf numFmtId="0" fontId="19" fillId="0" borderId="0" xfId="0" applyFont="1" applyAlignment="1">
      <alignment/>
    </xf>
    <xf numFmtId="0" fontId="0" fillId="0" borderId="0" xfId="0" applyFont="1" applyAlignment="1">
      <alignment/>
    </xf>
    <xf numFmtId="0" fontId="19" fillId="0" borderId="0" xfId="0" applyFont="1" applyAlignment="1">
      <alignment horizontal="right"/>
    </xf>
    <xf numFmtId="0" fontId="19" fillId="0" borderId="0" xfId="0" applyFont="1" applyAlignment="1">
      <alignment/>
    </xf>
    <xf numFmtId="0" fontId="20" fillId="0" borderId="0" xfId="0" applyFont="1" applyAlignment="1">
      <alignment/>
    </xf>
    <xf numFmtId="181" fontId="5" fillId="0" borderId="0" xfId="0" applyNumberFormat="1" applyFont="1" applyAlignment="1">
      <alignment/>
    </xf>
    <xf numFmtId="0" fontId="21" fillId="0" borderId="0" xfId="0" applyFont="1" applyAlignment="1">
      <alignment horizontal="right"/>
    </xf>
    <xf numFmtId="0" fontId="19" fillId="0" borderId="0" xfId="0" applyNumberFormat="1" applyFont="1" applyAlignment="1">
      <alignment horizontal="left"/>
    </xf>
    <xf numFmtId="0" fontId="19" fillId="0" borderId="0" xfId="0" applyFont="1" applyAlignment="1">
      <alignment horizontal="left"/>
    </xf>
    <xf numFmtId="0" fontId="22" fillId="0" borderId="0" xfId="0" applyNumberFormat="1" applyFont="1" applyAlignment="1">
      <alignment horizontal="left"/>
    </xf>
    <xf numFmtId="0" fontId="22" fillId="0" borderId="0" xfId="0" applyFont="1" applyAlignment="1">
      <alignment/>
    </xf>
    <xf numFmtId="0" fontId="19" fillId="0" borderId="11" xfId="0" applyFont="1" applyBorder="1" applyAlignment="1">
      <alignment/>
    </xf>
    <xf numFmtId="179" fontId="5" fillId="0" borderId="0" xfId="0" applyNumberFormat="1" applyFont="1" applyBorder="1" applyAlignment="1">
      <alignment/>
    </xf>
    <xf numFmtId="0" fontId="24" fillId="0" borderId="0" xfId="58" applyFont="1" applyAlignment="1">
      <alignment horizontal="right" wrapText="1"/>
      <protection/>
    </xf>
    <xf numFmtId="0" fontId="25" fillId="0" borderId="0" xfId="0" applyFont="1" applyAlignment="1">
      <alignment horizontal="right" wrapText="1"/>
    </xf>
    <xf numFmtId="4" fontId="19" fillId="0" borderId="0" xfId="0" applyNumberFormat="1" applyFont="1" applyAlignment="1">
      <alignment horizontal="right"/>
    </xf>
    <xf numFmtId="0" fontId="26" fillId="0" borderId="0" xfId="0" applyFont="1" applyAlignment="1">
      <alignment horizontal="right" wrapText="1"/>
    </xf>
    <xf numFmtId="0" fontId="19" fillId="0" borderId="0" xfId="57">
      <alignment/>
      <protection/>
    </xf>
    <xf numFmtId="0" fontId="15" fillId="0" borderId="0" xfId="57" applyFont="1" applyAlignment="1">
      <alignment horizontal="left"/>
      <protection/>
    </xf>
    <xf numFmtId="0" fontId="19" fillId="34" borderId="0" xfId="57" applyFill="1">
      <alignment/>
      <protection/>
    </xf>
    <xf numFmtId="0" fontId="15" fillId="0" borderId="0" xfId="57" applyFont="1">
      <alignment/>
      <protection/>
    </xf>
    <xf numFmtId="0" fontId="29" fillId="0" borderId="0" xfId="57" applyFont="1" applyAlignment="1">
      <alignment horizontal="left"/>
      <protection/>
    </xf>
    <xf numFmtId="0" fontId="19" fillId="0" borderId="0" xfId="57" applyFont="1" applyAlignment="1">
      <alignment horizontal="left"/>
      <protection/>
    </xf>
    <xf numFmtId="0" fontId="22" fillId="0" borderId="0" xfId="57" applyFont="1">
      <alignment/>
      <protection/>
    </xf>
    <xf numFmtId="0" fontId="19" fillId="0" borderId="0" xfId="57" applyFont="1" applyAlignment="1">
      <alignment horizontal="left" wrapText="1"/>
      <protection/>
    </xf>
    <xf numFmtId="1" fontId="15" fillId="0" borderId="0" xfId="57" applyNumberFormat="1" applyFont="1" applyAlignment="1">
      <alignment horizontal="left"/>
      <protection/>
    </xf>
    <xf numFmtId="180" fontId="19" fillId="0" borderId="0" xfId="57" applyNumberFormat="1" applyAlignment="1">
      <alignment horizontal="right"/>
      <protection/>
    </xf>
    <xf numFmtId="1" fontId="15" fillId="34" borderId="0" xfId="57" applyNumberFormat="1" applyFont="1" applyFill="1" applyAlignment="1">
      <alignment horizontal="left"/>
      <protection/>
    </xf>
    <xf numFmtId="180" fontId="19" fillId="34" borderId="0" xfId="57" applyNumberFormat="1" applyFill="1" applyAlignment="1">
      <alignment horizontal="right"/>
      <protection/>
    </xf>
    <xf numFmtId="183" fontId="15" fillId="0" borderId="0" xfId="57" applyNumberFormat="1" applyFont="1" applyAlignment="1">
      <alignment horizontal="left"/>
      <protection/>
    </xf>
    <xf numFmtId="17" fontId="15" fillId="0" borderId="0" xfId="57" applyNumberFormat="1" applyFont="1" applyAlignment="1">
      <alignment horizontal="left"/>
      <protection/>
    </xf>
    <xf numFmtId="0" fontId="27" fillId="0" borderId="0" xfId="0" applyFont="1" applyFill="1" applyAlignment="1">
      <alignment/>
    </xf>
    <xf numFmtId="0" fontId="23" fillId="0" borderId="0" xfId="58" applyFont="1" applyFill="1" applyAlignment="1">
      <alignment horizontal="right" wrapText="1"/>
      <protection/>
    </xf>
    <xf numFmtId="0" fontId="5" fillId="0" borderId="11" xfId="0" applyFont="1" applyBorder="1" applyAlignment="1">
      <alignment/>
    </xf>
    <xf numFmtId="0" fontId="7" fillId="0" borderId="0" xfId="0" applyFont="1" applyBorder="1" applyAlignment="1">
      <alignment/>
    </xf>
    <xf numFmtId="0" fontId="5" fillId="0" borderId="0" xfId="0" applyFont="1" applyBorder="1" applyAlignment="1">
      <alignment/>
    </xf>
    <xf numFmtId="0" fontId="9" fillId="0" borderId="0" xfId="0" applyFont="1" applyBorder="1" applyAlignment="1">
      <alignment/>
    </xf>
    <xf numFmtId="0" fontId="30" fillId="0" borderId="0" xfId="0" applyFont="1" applyBorder="1" applyAlignment="1">
      <alignment/>
    </xf>
    <xf numFmtId="0" fontId="6" fillId="0" borderId="11" xfId="0" applyFont="1" applyBorder="1" applyAlignment="1">
      <alignment wrapText="1"/>
    </xf>
    <xf numFmtId="184" fontId="5" fillId="0" borderId="0" xfId="0" applyNumberFormat="1" applyFont="1" applyAlignment="1">
      <alignment/>
    </xf>
    <xf numFmtId="184" fontId="6" fillId="0" borderId="0" xfId="0" applyNumberFormat="1" applyFont="1" applyAlignment="1">
      <alignment/>
    </xf>
    <xf numFmtId="0" fontId="20" fillId="0" borderId="0" xfId="0" applyFont="1" applyBorder="1" applyAlignment="1">
      <alignment/>
    </xf>
    <xf numFmtId="0" fontId="19" fillId="0" borderId="0" xfId="0" applyFont="1" applyBorder="1" applyAlignment="1">
      <alignment/>
    </xf>
    <xf numFmtId="0" fontId="0" fillId="0" borderId="0" xfId="0" applyBorder="1" applyAlignment="1">
      <alignment/>
    </xf>
    <xf numFmtId="0" fontId="21" fillId="0" borderId="0" xfId="0" applyFont="1" applyBorder="1" applyAlignment="1">
      <alignment horizontal="right"/>
    </xf>
    <xf numFmtId="0" fontId="19" fillId="0" borderId="0" xfId="0" applyFont="1" applyBorder="1" applyAlignment="1">
      <alignment/>
    </xf>
    <xf numFmtId="2" fontId="15" fillId="0" borderId="11" xfId="0" applyNumberFormat="1" applyFont="1" applyBorder="1" applyAlignment="1">
      <alignment horizontal="right" wrapText="1"/>
    </xf>
    <xf numFmtId="2" fontId="15" fillId="0" borderId="11" xfId="0" applyNumberFormat="1" applyFont="1" applyFill="1" applyBorder="1" applyAlignment="1">
      <alignment horizontal="right" wrapText="1"/>
    </xf>
    <xf numFmtId="184" fontId="15" fillId="0" borderId="0" xfId="0" applyNumberFormat="1" applyFont="1" applyAlignment="1">
      <alignment/>
    </xf>
    <xf numFmtId="185" fontId="6" fillId="0" borderId="0" xfId="0" applyNumberFormat="1" applyFont="1" applyAlignment="1">
      <alignment/>
    </xf>
    <xf numFmtId="0" fontId="15" fillId="0" borderId="0" xfId="57" applyFont="1" applyBorder="1" applyAlignment="1">
      <alignment horizontal="left"/>
      <protection/>
    </xf>
    <xf numFmtId="0" fontId="19" fillId="0" borderId="0" xfId="57" applyBorder="1">
      <alignment/>
      <protection/>
    </xf>
    <xf numFmtId="0" fontId="30" fillId="0" borderId="0" xfId="57" applyFont="1" applyBorder="1">
      <alignment/>
      <protection/>
    </xf>
    <xf numFmtId="0" fontId="19" fillId="0" borderId="11" xfId="57" applyFont="1" applyBorder="1" applyAlignment="1">
      <alignment horizontal="left" wrapText="1"/>
      <protection/>
    </xf>
    <xf numFmtId="0" fontId="15" fillId="0" borderId="11" xfId="57" applyFont="1" applyFill="1" applyBorder="1" applyAlignment="1">
      <alignment wrapText="1"/>
      <protection/>
    </xf>
    <xf numFmtId="0" fontId="6" fillId="0" borderId="11" xfId="0" applyFont="1" applyFill="1" applyBorder="1" applyAlignment="1">
      <alignment wrapText="1"/>
    </xf>
    <xf numFmtId="187" fontId="17" fillId="0" borderId="0" xfId="0" applyNumberFormat="1" applyFont="1" applyFill="1" applyBorder="1" applyAlignment="1">
      <alignment/>
    </xf>
    <xf numFmtId="187" fontId="15" fillId="0" borderId="0" xfId="0" applyNumberFormat="1" applyFont="1" applyAlignment="1">
      <alignment/>
    </xf>
    <xf numFmtId="0" fontId="6" fillId="0" borderId="0" xfId="57" applyFont="1">
      <alignment/>
      <protection/>
    </xf>
    <xf numFmtId="0" fontId="15" fillId="0" borderId="0" xfId="0" applyFont="1" applyFill="1" applyBorder="1" applyAlignment="1">
      <alignment/>
    </xf>
    <xf numFmtId="175" fontId="15" fillId="0" borderId="0" xfId="0" applyNumberFormat="1" applyFont="1" applyAlignment="1">
      <alignment horizontal="left"/>
    </xf>
    <xf numFmtId="0" fontId="29" fillId="0" borderId="0" xfId="0" applyFont="1" applyFill="1" applyAlignment="1">
      <alignment horizontal="left"/>
    </xf>
    <xf numFmtId="0" fontId="29" fillId="0" borderId="0" xfId="0" applyFont="1" applyAlignment="1">
      <alignment horizontal="left"/>
    </xf>
    <xf numFmtId="0" fontId="19" fillId="0" borderId="0" xfId="0" applyNumberFormat="1" applyFont="1" applyFill="1" applyAlignment="1">
      <alignment horizontal="left"/>
    </xf>
    <xf numFmtId="0" fontId="0" fillId="0" borderId="0" xfId="0" applyAlignment="1">
      <alignment/>
    </xf>
    <xf numFmtId="0" fontId="22" fillId="0" borderId="0" xfId="0" applyFont="1" applyAlignment="1">
      <alignment horizontal="left"/>
    </xf>
    <xf numFmtId="0" fontId="15" fillId="0" borderId="0" xfId="0" applyFont="1" applyBorder="1" applyAlignment="1">
      <alignment horizontal="left"/>
    </xf>
    <xf numFmtId="0" fontId="19" fillId="0" borderId="11" xfId="0" applyFont="1" applyBorder="1" applyAlignment="1">
      <alignment horizontal="left" wrapText="1"/>
    </xf>
    <xf numFmtId="0" fontId="6" fillId="0" borderId="11" xfId="59" applyFont="1" applyFill="1" applyBorder="1" applyAlignment="1">
      <alignment horizontal="left" wrapText="1"/>
      <protection/>
    </xf>
    <xf numFmtId="0" fontId="30" fillId="0" borderId="0" xfId="0" applyFont="1" applyFill="1" applyBorder="1" applyAlignment="1">
      <alignment wrapText="1"/>
    </xf>
    <xf numFmtId="2" fontId="0" fillId="0" borderId="0" xfId="0" applyNumberFormat="1" applyAlignment="1">
      <alignment/>
    </xf>
    <xf numFmtId="0" fontId="15" fillId="0" borderId="0" xfId="0" applyFont="1" applyAlignment="1">
      <alignment horizontal="left"/>
    </xf>
    <xf numFmtId="0" fontId="6" fillId="0" borderId="11" xfId="59" applyFont="1" applyFill="1" applyBorder="1" applyAlignment="1">
      <alignment wrapText="1"/>
      <protection/>
    </xf>
    <xf numFmtId="0" fontId="31" fillId="0" borderId="0" xfId="0" applyNumberFormat="1" applyFont="1" applyAlignment="1">
      <alignment/>
    </xf>
    <xf numFmtId="0" fontId="4" fillId="0" borderId="0" xfId="0" applyNumberFormat="1" applyFont="1" applyAlignment="1">
      <alignment/>
    </xf>
    <xf numFmtId="2" fontId="4" fillId="0" borderId="0" xfId="0" applyNumberFormat="1" applyFont="1" applyAlignment="1">
      <alignment/>
    </xf>
    <xf numFmtId="17" fontId="4" fillId="0" borderId="0" xfId="0" applyNumberFormat="1" applyFont="1" applyAlignment="1">
      <alignment/>
    </xf>
    <xf numFmtId="172" fontId="4" fillId="0" borderId="0" xfId="0" applyNumberFormat="1" applyFont="1" applyAlignment="1">
      <alignment/>
    </xf>
    <xf numFmtId="183" fontId="15" fillId="0" borderId="0" xfId="0" applyNumberFormat="1" applyFont="1" applyAlignment="1">
      <alignment horizontal="left"/>
    </xf>
    <xf numFmtId="17" fontId="15" fillId="0" borderId="0" xfId="0" applyNumberFormat="1" applyFont="1" applyAlignment="1">
      <alignment horizontal="left"/>
    </xf>
    <xf numFmtId="0" fontId="29" fillId="0" borderId="0" xfId="59" applyFont="1" applyFill="1" applyAlignment="1">
      <alignment horizontal="left"/>
      <protection/>
    </xf>
    <xf numFmtId="0" fontId="30" fillId="0" borderId="0" xfId="0" applyFont="1" applyFill="1" applyBorder="1" applyAlignment="1">
      <alignment/>
    </xf>
    <xf numFmtId="0" fontId="0" fillId="0" borderId="0" xfId="0" applyFill="1" applyBorder="1" applyAlignment="1">
      <alignment/>
    </xf>
    <xf numFmtId="0" fontId="19" fillId="0" borderId="0" xfId="0" applyFont="1" applyAlignment="1">
      <alignment horizontal="left" wrapText="1"/>
    </xf>
    <xf numFmtId="0" fontId="15" fillId="0" borderId="0" xfId="0" applyFont="1" applyFill="1" applyBorder="1" applyAlignment="1">
      <alignment wrapText="1"/>
    </xf>
    <xf numFmtId="0" fontId="19" fillId="0" borderId="0" xfId="0" applyFont="1" applyFill="1" applyAlignment="1">
      <alignment horizontal="left" wrapText="1"/>
    </xf>
    <xf numFmtId="0" fontId="32" fillId="0" borderId="0" xfId="0" applyFont="1" applyFill="1" applyBorder="1" applyAlignment="1">
      <alignment wrapText="1"/>
    </xf>
    <xf numFmtId="172" fontId="0" fillId="0" borderId="0" xfId="0" applyNumberFormat="1" applyAlignment="1">
      <alignment/>
    </xf>
    <xf numFmtId="172" fontId="0" fillId="0" borderId="0" xfId="0" applyNumberFormat="1" applyFont="1" applyAlignment="1">
      <alignment/>
    </xf>
    <xf numFmtId="0" fontId="15" fillId="0" borderId="11" xfId="58" applyFont="1" applyBorder="1" applyAlignment="1">
      <alignment horizontal="right" wrapText="1"/>
      <protection/>
    </xf>
    <xf numFmtId="0" fontId="15" fillId="0" borderId="11" xfId="0" applyFont="1" applyBorder="1" applyAlignment="1">
      <alignment horizontal="right" wrapText="1"/>
    </xf>
    <xf numFmtId="188" fontId="15" fillId="0" borderId="0" xfId="0" applyNumberFormat="1" applyFont="1" applyAlignment="1">
      <alignment/>
    </xf>
    <xf numFmtId="188" fontId="15" fillId="0" borderId="0" xfId="0" applyNumberFormat="1" applyFont="1" applyFill="1" applyAlignment="1">
      <alignment/>
    </xf>
    <xf numFmtId="0" fontId="34" fillId="0" borderId="0" xfId="0" applyFont="1" applyAlignment="1">
      <alignment/>
    </xf>
    <xf numFmtId="4" fontId="19" fillId="0" borderId="0" xfId="0" applyNumberFormat="1" applyFont="1" applyAlignment="1">
      <alignment/>
    </xf>
    <xf numFmtId="188" fontId="15" fillId="0" borderId="0" xfId="0" applyNumberFormat="1" applyFont="1" applyAlignment="1">
      <alignment/>
    </xf>
    <xf numFmtId="4" fontId="19" fillId="0" borderId="0" xfId="0" applyNumberFormat="1" applyFont="1" applyFill="1" applyAlignment="1">
      <alignment horizontal="right"/>
    </xf>
    <xf numFmtId="4" fontId="35" fillId="0" borderId="0" xfId="0" applyNumberFormat="1" applyFont="1" applyAlignment="1">
      <alignment horizontal="right"/>
    </xf>
    <xf numFmtId="4" fontId="34" fillId="0" borderId="0" xfId="0" applyNumberFormat="1" applyFont="1" applyAlignment="1">
      <alignment horizontal="right"/>
    </xf>
    <xf numFmtId="0" fontId="19" fillId="0" borderId="0" xfId="0" applyFont="1" applyAlignment="1">
      <alignment horizontal="right"/>
    </xf>
    <xf numFmtId="0" fontId="22" fillId="0" borderId="0" xfId="0" applyFont="1" applyFill="1" applyAlignment="1">
      <alignment/>
    </xf>
    <xf numFmtId="0" fontId="22" fillId="0" borderId="0" xfId="0" applyFont="1" applyFill="1" applyAlignment="1">
      <alignment horizontal="left"/>
    </xf>
    <xf numFmtId="0" fontId="20" fillId="0" borderId="0" xfId="0" applyFont="1" applyBorder="1" applyAlignment="1">
      <alignment/>
    </xf>
    <xf numFmtId="0" fontId="25" fillId="0" borderId="0" xfId="0" applyFont="1" applyBorder="1" applyAlignment="1">
      <alignment horizontal="left"/>
    </xf>
    <xf numFmtId="0" fontId="25" fillId="0" borderId="0" xfId="0" applyFont="1" applyFill="1" applyBorder="1" applyAlignment="1">
      <alignment horizontal="left"/>
    </xf>
    <xf numFmtId="0" fontId="5" fillId="0" borderId="11" xfId="0" applyFont="1" applyFill="1" applyBorder="1" applyAlignment="1">
      <alignment/>
    </xf>
    <xf numFmtId="0" fontId="6" fillId="0" borderId="11" xfId="0" applyFont="1" applyFill="1" applyBorder="1" applyAlignment="1">
      <alignment horizontal="right" wrapText="1"/>
    </xf>
    <xf numFmtId="9" fontId="6" fillId="0" borderId="11" xfId="0" applyNumberFormat="1" applyFont="1" applyFill="1" applyBorder="1" applyAlignment="1">
      <alignment horizontal="right" wrapText="1"/>
    </xf>
    <xf numFmtId="172" fontId="5" fillId="0" borderId="0" xfId="63" applyNumberFormat="1" applyFont="1" applyAlignment="1">
      <alignment/>
    </xf>
    <xf numFmtId="0" fontId="6" fillId="0" borderId="11" xfId="0" applyFont="1" applyBorder="1" applyAlignment="1">
      <alignment horizontal="right" wrapText="1"/>
    </xf>
    <xf numFmtId="9" fontId="6" fillId="0" borderId="11" xfId="0" applyNumberFormat="1" applyFont="1" applyBorder="1" applyAlignment="1">
      <alignment horizontal="right" wrapText="1"/>
    </xf>
    <xf numFmtId="172" fontId="11" fillId="0" borderId="0" xfId="0" applyNumberFormat="1" applyFont="1" applyAlignment="1">
      <alignment wrapText="1"/>
    </xf>
    <xf numFmtId="172" fontId="10" fillId="0" borderId="0" xfId="0" applyNumberFormat="1" applyFont="1" applyAlignment="1">
      <alignment horizontal="right" wrapText="1"/>
    </xf>
    <xf numFmtId="180" fontId="19" fillId="0" borderId="0" xfId="57" applyNumberFormat="1">
      <alignment/>
      <protection/>
    </xf>
    <xf numFmtId="2" fontId="5" fillId="0" borderId="0" xfId="0" applyNumberFormat="1" applyFont="1" applyAlignment="1">
      <alignment/>
    </xf>
    <xf numFmtId="189" fontId="19" fillId="0" borderId="0" xfId="0" applyNumberFormat="1" applyFont="1" applyAlignment="1">
      <alignment/>
    </xf>
    <xf numFmtId="190" fontId="19" fillId="0" borderId="0" xfId="0" applyNumberFormat="1" applyFont="1" applyAlignment="1">
      <alignment/>
    </xf>
    <xf numFmtId="191" fontId="19" fillId="0" borderId="0" xfId="0" applyNumberFormat="1" applyFont="1" applyAlignment="1">
      <alignment/>
    </xf>
    <xf numFmtId="0" fontId="5" fillId="0" borderId="0" xfId="0" applyFont="1" applyAlignment="1">
      <alignment horizontal="left" wrapText="1"/>
    </xf>
    <xf numFmtId="0" fontId="0" fillId="0" borderId="0" xfId="0" applyFont="1" applyAlignment="1">
      <alignment wrapText="1"/>
    </xf>
    <xf numFmtId="0" fontId="0" fillId="0" borderId="0" xfId="0" applyFont="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ynd fyrir AS" xfId="57"/>
    <cellStyle name="Normal_Myndir í Peningamál III Fjármálaleg skilyrði  -október" xfId="58"/>
    <cellStyle name="Normal_Myndir með rammagrein I-2 um Taylor reglur" xfId="59"/>
    <cellStyle name="Note" xfId="60"/>
    <cellStyle name="Notes" xfId="61"/>
    <cellStyle name="Output" xfId="62"/>
    <cellStyle name="Percent" xfId="63"/>
    <cellStyle name="Style 21" xfId="64"/>
    <cellStyle name="Style 22" xfId="65"/>
    <cellStyle name="Style 23" xfId="66"/>
    <cellStyle name="Style 24"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8"/>
  <sheetViews>
    <sheetView tabSelected="1" zoomScalePageLayoutView="0" workbookViewId="0" topLeftCell="A1">
      <selection activeCell="A1" sqref="A1"/>
    </sheetView>
  </sheetViews>
  <sheetFormatPr defaultColWidth="9.140625" defaultRowHeight="12.75"/>
  <cols>
    <col min="1" max="1" width="9.140625" style="1" customWidth="1"/>
    <col min="2" max="2" width="16.28125" style="1" customWidth="1"/>
    <col min="3" max="3" width="15.00390625" style="1" customWidth="1"/>
    <col min="4" max="4" width="19.421875" style="1" customWidth="1"/>
    <col min="5" max="5" width="13.140625" style="1" customWidth="1"/>
    <col min="6" max="6" width="13.57421875" style="1" customWidth="1"/>
    <col min="7" max="7" width="16.7109375" style="1" customWidth="1"/>
    <col min="8" max="8" width="13.00390625" style="1" customWidth="1"/>
    <col min="9" max="9" width="12.140625" style="1" customWidth="1"/>
    <col min="10" max="16384" width="9.140625" style="1" customWidth="1"/>
  </cols>
  <sheetData>
    <row r="1" ht="12.75">
      <c r="A1" s="2" t="s">
        <v>0</v>
      </c>
    </row>
    <row r="2" ht="12.75">
      <c r="A2" s="2" t="s">
        <v>49</v>
      </c>
    </row>
    <row r="3" ht="12.75">
      <c r="A3" s="3" t="s">
        <v>10</v>
      </c>
    </row>
    <row r="4" spans="1:4" ht="12.75">
      <c r="A4" s="5" t="s">
        <v>6</v>
      </c>
      <c r="B4" s="6"/>
      <c r="D4" s="6"/>
    </row>
    <row r="5" ht="12.75">
      <c r="A5" s="7"/>
    </row>
    <row r="6" ht="12.75">
      <c r="A6" s="10" t="s">
        <v>1</v>
      </c>
    </row>
    <row r="7" spans="1:4" ht="12" customHeight="1">
      <c r="A7" s="7" t="s">
        <v>2</v>
      </c>
      <c r="B7" s="9"/>
      <c r="C7" s="9"/>
      <c r="D7" s="9"/>
    </row>
    <row r="8" spans="1:5" ht="12.75">
      <c r="A8" s="4"/>
      <c r="E8" s="8"/>
    </row>
    <row r="9" spans="1:5" s="59" customFormat="1" ht="12.75">
      <c r="A9" s="58"/>
      <c r="E9" s="60"/>
    </row>
    <row r="10" spans="1:9" ht="44.25" customHeight="1">
      <c r="A10" s="57"/>
      <c r="B10" s="62" t="s">
        <v>3</v>
      </c>
      <c r="C10" s="62" t="s">
        <v>5</v>
      </c>
      <c r="D10" s="62" t="s">
        <v>4</v>
      </c>
      <c r="H10" s="13"/>
      <c r="I10" s="14"/>
    </row>
    <row r="11" spans="1:8" ht="12.75">
      <c r="A11" s="64">
        <v>37987</v>
      </c>
      <c r="B11" s="17">
        <v>2.4</v>
      </c>
      <c r="C11" s="17"/>
      <c r="D11" s="17">
        <v>2</v>
      </c>
      <c r="E11" s="15"/>
      <c r="F11" s="17"/>
      <c r="G11" s="17"/>
      <c r="H11" s="17"/>
    </row>
    <row r="12" spans="1:8" ht="12.75">
      <c r="A12" s="64">
        <v>38018</v>
      </c>
      <c r="B12" s="17">
        <v>2.3</v>
      </c>
      <c r="C12" s="17"/>
      <c r="D12" s="17">
        <v>2.2</v>
      </c>
      <c r="E12" s="15"/>
      <c r="F12" s="17"/>
      <c r="G12" s="17"/>
      <c r="H12" s="17"/>
    </row>
    <row r="13" spans="1:8" ht="12.75">
      <c r="A13" s="64">
        <v>38047</v>
      </c>
      <c r="B13" s="17">
        <v>1.8</v>
      </c>
      <c r="C13" s="17"/>
      <c r="D13" s="17">
        <v>2</v>
      </c>
      <c r="E13" s="15"/>
      <c r="F13" s="17"/>
      <c r="G13" s="17"/>
      <c r="H13" s="17"/>
    </row>
    <row r="14" spans="1:8" ht="12.75">
      <c r="A14" s="64">
        <v>38078</v>
      </c>
      <c r="B14" s="17">
        <v>2.2</v>
      </c>
      <c r="C14" s="17"/>
      <c r="D14" s="17">
        <v>2.3</v>
      </c>
      <c r="E14" s="15"/>
      <c r="F14" s="17"/>
      <c r="H14" s="17"/>
    </row>
    <row r="15" spans="1:8" ht="12.75">
      <c r="A15" s="64">
        <v>38108</v>
      </c>
      <c r="B15" s="17">
        <v>3.2</v>
      </c>
      <c r="C15" s="17"/>
      <c r="D15" s="17">
        <v>2.9</v>
      </c>
      <c r="E15" s="15"/>
      <c r="F15" s="17"/>
      <c r="H15" s="17"/>
    </row>
    <row r="16" spans="1:8" ht="12.75">
      <c r="A16" s="64">
        <v>38139</v>
      </c>
      <c r="B16" s="17">
        <v>3.9</v>
      </c>
      <c r="C16" s="17"/>
      <c r="D16" s="17">
        <v>3.3</v>
      </c>
      <c r="E16" s="15"/>
      <c r="F16" s="17"/>
      <c r="H16" s="17"/>
    </row>
    <row r="17" spans="1:8" ht="12.75">
      <c r="A17" s="64">
        <v>38169</v>
      </c>
      <c r="B17" s="17">
        <v>3.6</v>
      </c>
      <c r="C17" s="17"/>
      <c r="D17" s="17">
        <v>2.9</v>
      </c>
      <c r="E17" s="15"/>
      <c r="F17" s="17"/>
      <c r="H17" s="17"/>
    </row>
    <row r="18" spans="1:8" ht="12.75">
      <c r="A18" s="64">
        <v>38200</v>
      </c>
      <c r="B18" s="17">
        <v>3.7</v>
      </c>
      <c r="C18" s="17"/>
      <c r="D18" s="17">
        <v>2.7</v>
      </c>
      <c r="E18" s="15"/>
      <c r="F18" s="17"/>
      <c r="H18" s="17"/>
    </row>
    <row r="19" spans="1:8" ht="12.75">
      <c r="A19" s="64">
        <v>38231</v>
      </c>
      <c r="B19" s="17">
        <v>3.4</v>
      </c>
      <c r="C19" s="17"/>
      <c r="D19" s="17">
        <v>2.6</v>
      </c>
      <c r="E19" s="15"/>
      <c r="F19" s="17"/>
      <c r="H19" s="17"/>
    </row>
    <row r="20" spans="1:8" ht="12.75">
      <c r="A20" s="64">
        <v>38261</v>
      </c>
      <c r="B20" s="17">
        <v>3.7</v>
      </c>
      <c r="C20" s="17"/>
      <c r="D20" s="17">
        <v>2.9</v>
      </c>
      <c r="E20" s="15"/>
      <c r="F20" s="17"/>
      <c r="H20" s="17"/>
    </row>
    <row r="21" spans="1:8" ht="12.75">
      <c r="A21" s="64">
        <v>38292</v>
      </c>
      <c r="B21" s="17">
        <v>3.8</v>
      </c>
      <c r="C21" s="17"/>
      <c r="D21" s="17">
        <v>3.1</v>
      </c>
      <c r="E21" s="15"/>
      <c r="F21" s="17"/>
      <c r="H21" s="17"/>
    </row>
    <row r="22" spans="1:8" ht="12.75">
      <c r="A22" s="64">
        <v>38322</v>
      </c>
      <c r="B22" s="17">
        <v>3.9</v>
      </c>
      <c r="C22" s="17"/>
      <c r="D22" s="17">
        <v>3.3</v>
      </c>
      <c r="E22" s="15"/>
      <c r="F22" s="17"/>
      <c r="H22" s="17"/>
    </row>
    <row r="23" spans="1:8" s="6" customFormat="1" ht="12.75">
      <c r="A23" s="64">
        <v>38353</v>
      </c>
      <c r="B23" s="17">
        <v>4</v>
      </c>
      <c r="C23" s="17"/>
      <c r="D23" s="17">
        <v>4</v>
      </c>
      <c r="F23" s="17"/>
      <c r="H23" s="17"/>
    </row>
    <row r="24" spans="1:8" ht="12.75">
      <c r="A24" s="64">
        <v>38384</v>
      </c>
      <c r="B24" s="17">
        <v>4.5</v>
      </c>
      <c r="C24" s="17"/>
      <c r="D24" s="17">
        <v>4.3</v>
      </c>
      <c r="F24" s="17"/>
      <c r="H24" s="17"/>
    </row>
    <row r="25" spans="1:8" ht="12.75">
      <c r="A25" s="64">
        <v>38412</v>
      </c>
      <c r="B25" s="17">
        <v>4.7</v>
      </c>
      <c r="C25" s="17"/>
      <c r="D25" s="17">
        <v>4.5</v>
      </c>
      <c r="F25" s="17"/>
      <c r="H25" s="17"/>
    </row>
    <row r="26" spans="1:8" ht="12.75">
      <c r="A26" s="64">
        <v>38443</v>
      </c>
      <c r="B26" s="17">
        <v>4.3</v>
      </c>
      <c r="C26" s="17"/>
      <c r="D26" s="17">
        <v>4.4</v>
      </c>
      <c r="F26" s="17"/>
      <c r="H26" s="17"/>
    </row>
    <row r="27" spans="1:8" ht="12.75">
      <c r="A27" s="64">
        <v>38473</v>
      </c>
      <c r="B27" s="17">
        <v>2.9</v>
      </c>
      <c r="C27" s="17"/>
      <c r="D27" s="17">
        <v>3.2</v>
      </c>
      <c r="F27" s="17"/>
      <c r="H27" s="17"/>
    </row>
    <row r="28" spans="1:8" ht="12.75">
      <c r="A28" s="64">
        <v>38504</v>
      </c>
      <c r="B28" s="17">
        <v>2.8</v>
      </c>
      <c r="C28" s="17"/>
      <c r="D28" s="17">
        <v>3.2</v>
      </c>
      <c r="F28" s="17"/>
      <c r="H28" s="17"/>
    </row>
    <row r="29" spans="1:8" ht="12.75">
      <c r="A29" s="64">
        <v>38534</v>
      </c>
      <c r="B29" s="17">
        <v>3.5</v>
      </c>
      <c r="C29" s="17"/>
      <c r="D29" s="17">
        <v>3.4</v>
      </c>
      <c r="F29" s="17"/>
      <c r="H29" s="17"/>
    </row>
    <row r="30" spans="1:8" ht="12.75">
      <c r="A30" s="64">
        <v>38565</v>
      </c>
      <c r="B30" s="17">
        <v>3.7</v>
      </c>
      <c r="C30" s="17"/>
      <c r="D30" s="17">
        <v>3.9</v>
      </c>
      <c r="F30" s="17"/>
      <c r="H30" s="17"/>
    </row>
    <row r="31" spans="1:8" ht="12.75">
      <c r="A31" s="64">
        <v>38596</v>
      </c>
      <c r="B31" s="17">
        <v>4.8</v>
      </c>
      <c r="C31" s="17"/>
      <c r="D31" s="17">
        <v>4.6</v>
      </c>
      <c r="F31" s="17"/>
      <c r="H31" s="17"/>
    </row>
    <row r="32" spans="1:8" ht="12.75">
      <c r="A32" s="64">
        <v>38626</v>
      </c>
      <c r="B32" s="17">
        <v>4.6</v>
      </c>
      <c r="C32" s="17"/>
      <c r="D32" s="17">
        <v>4.7</v>
      </c>
      <c r="F32" s="17"/>
      <c r="H32" s="17"/>
    </row>
    <row r="33" spans="1:8" ht="12.75">
      <c r="A33" s="64">
        <v>38657</v>
      </c>
      <c r="B33" s="17">
        <v>4.2</v>
      </c>
      <c r="C33" s="17"/>
      <c r="D33" s="17">
        <v>4.4</v>
      </c>
      <c r="F33" s="17"/>
      <c r="H33" s="17"/>
    </row>
    <row r="34" spans="1:8" ht="12.75">
      <c r="A34" s="64">
        <v>38687</v>
      </c>
      <c r="B34" s="17">
        <v>4.1</v>
      </c>
      <c r="C34" s="17"/>
      <c r="D34" s="17">
        <v>4.4</v>
      </c>
      <c r="F34" s="17"/>
      <c r="H34" s="17"/>
    </row>
    <row r="35" spans="1:8" s="6" customFormat="1" ht="12.75" customHeight="1">
      <c r="A35" s="64">
        <v>38718</v>
      </c>
      <c r="B35" s="17">
        <v>4.4</v>
      </c>
      <c r="C35" s="17"/>
      <c r="D35" s="19">
        <v>4.5</v>
      </c>
      <c r="F35" s="17"/>
      <c r="H35" s="17"/>
    </row>
    <row r="36" spans="1:8" ht="12.75">
      <c r="A36" s="64">
        <v>38749</v>
      </c>
      <c r="B36" s="17">
        <v>4.1</v>
      </c>
      <c r="C36" s="17"/>
      <c r="D36" s="17">
        <v>4</v>
      </c>
      <c r="F36" s="17"/>
      <c r="H36" s="17"/>
    </row>
    <row r="37" spans="1:8" ht="12.75">
      <c r="A37" s="64">
        <v>38777</v>
      </c>
      <c r="B37" s="17">
        <v>4.5</v>
      </c>
      <c r="C37" s="17"/>
      <c r="D37" s="17">
        <v>4.4</v>
      </c>
      <c r="F37" s="17"/>
      <c r="H37" s="17"/>
    </row>
    <row r="38" spans="1:8" ht="12.75">
      <c r="A38" s="64">
        <v>38808</v>
      </c>
      <c r="B38" s="17">
        <v>5.5</v>
      </c>
      <c r="C38" s="17"/>
      <c r="D38" s="17">
        <v>4.9</v>
      </c>
      <c r="F38" s="17"/>
      <c r="H38" s="17"/>
    </row>
    <row r="39" spans="1:8" ht="12.75">
      <c r="A39" s="64">
        <v>38838</v>
      </c>
      <c r="B39" s="17">
        <v>7.6</v>
      </c>
      <c r="C39" s="17"/>
      <c r="D39" s="17">
        <v>6.9</v>
      </c>
      <c r="F39" s="17"/>
      <c r="H39" s="17"/>
    </row>
    <row r="40" spans="1:8" ht="12.75">
      <c r="A40" s="64">
        <v>38869</v>
      </c>
      <c r="B40" s="17">
        <v>8</v>
      </c>
      <c r="C40" s="17"/>
      <c r="D40" s="17">
        <v>7.6</v>
      </c>
      <c r="F40" s="17"/>
      <c r="H40" s="17"/>
    </row>
    <row r="41" spans="1:8" ht="12.75">
      <c r="A41" s="64">
        <v>38899</v>
      </c>
      <c r="B41" s="17">
        <v>8.4</v>
      </c>
      <c r="C41" s="17"/>
      <c r="D41" s="17">
        <v>8.2</v>
      </c>
      <c r="F41" s="17"/>
      <c r="H41" s="17"/>
    </row>
    <row r="42" spans="1:8" ht="12.75">
      <c r="A42" s="64">
        <v>38930</v>
      </c>
      <c r="B42" s="17">
        <v>8.6</v>
      </c>
      <c r="C42" s="17"/>
      <c r="D42" s="17">
        <v>8.3</v>
      </c>
      <c r="F42" s="17"/>
      <c r="H42" s="17"/>
    </row>
    <row r="43" spans="1:8" ht="12.75">
      <c r="A43" s="64">
        <v>38961</v>
      </c>
      <c r="B43" s="17">
        <v>7.6</v>
      </c>
      <c r="C43" s="17"/>
      <c r="D43" s="17">
        <v>7.8</v>
      </c>
      <c r="F43" s="17"/>
      <c r="H43" s="17"/>
    </row>
    <row r="44" spans="1:8" ht="12.75">
      <c r="A44" s="64">
        <v>38991</v>
      </c>
      <c r="B44" s="17">
        <v>7.2</v>
      </c>
      <c r="C44" s="17"/>
      <c r="D44" s="17">
        <v>7.6</v>
      </c>
      <c r="F44" s="17"/>
      <c r="H44" s="17"/>
    </row>
    <row r="45" spans="1:8" ht="12.75">
      <c r="A45" s="64">
        <v>39022</v>
      </c>
      <c r="B45" s="17">
        <v>7.3</v>
      </c>
      <c r="C45" s="17"/>
      <c r="D45" s="17">
        <v>7.8</v>
      </c>
      <c r="F45" s="17"/>
      <c r="H45" s="17"/>
    </row>
    <row r="46" spans="1:8" ht="12.75">
      <c r="A46" s="64">
        <v>39052</v>
      </c>
      <c r="B46" s="17">
        <v>7</v>
      </c>
      <c r="C46" s="17"/>
      <c r="D46" s="17">
        <v>7.5</v>
      </c>
      <c r="F46" s="17"/>
      <c r="H46" s="17"/>
    </row>
    <row r="47" spans="1:8" ht="12.75">
      <c r="A47" s="64">
        <v>39083</v>
      </c>
      <c r="B47" s="17">
        <v>6.9</v>
      </c>
      <c r="C47" s="17"/>
      <c r="D47" s="17">
        <v>7.3</v>
      </c>
      <c r="F47" s="17"/>
      <c r="H47" s="17"/>
    </row>
    <row r="48" spans="1:8" ht="12.75">
      <c r="A48" s="64">
        <v>39114</v>
      </c>
      <c r="B48" s="17">
        <v>7.4</v>
      </c>
      <c r="C48" s="17">
        <v>7.4</v>
      </c>
      <c r="D48" s="17">
        <v>8.3</v>
      </c>
      <c r="F48" s="17"/>
      <c r="G48" s="17"/>
      <c r="H48" s="17"/>
    </row>
    <row r="49" spans="1:8" ht="12.75">
      <c r="A49" s="64">
        <v>39142</v>
      </c>
      <c r="B49" s="17">
        <v>5.9</v>
      </c>
      <c r="C49" s="17">
        <v>7.7</v>
      </c>
      <c r="D49" s="17">
        <v>8.4</v>
      </c>
      <c r="F49" s="17"/>
      <c r="G49" s="17"/>
      <c r="H49" s="17"/>
    </row>
    <row r="50" spans="1:8" ht="12.75">
      <c r="A50" s="64">
        <v>39173</v>
      </c>
      <c r="B50" s="17">
        <v>5.3</v>
      </c>
      <c r="C50" s="17">
        <v>7.2</v>
      </c>
      <c r="D50" s="17">
        <v>8.3</v>
      </c>
      <c r="F50" s="17"/>
      <c r="G50" s="17"/>
      <c r="H50" s="17"/>
    </row>
    <row r="51" spans="1:8" ht="12.75">
      <c r="A51" s="64">
        <v>39203</v>
      </c>
      <c r="B51" s="17">
        <v>4.7</v>
      </c>
      <c r="C51" s="17">
        <v>6.5</v>
      </c>
      <c r="D51" s="17">
        <v>7.7</v>
      </c>
      <c r="F51" s="17"/>
      <c r="G51" s="17"/>
      <c r="H51" s="17"/>
    </row>
    <row r="52" spans="1:8" ht="12.75">
      <c r="A52" s="64">
        <v>39234</v>
      </c>
      <c r="B52" s="17">
        <v>4</v>
      </c>
      <c r="C52" s="17">
        <v>5.8</v>
      </c>
      <c r="D52" s="17">
        <v>6.9</v>
      </c>
      <c r="F52" s="17"/>
      <c r="G52" s="17"/>
      <c r="H52" s="17"/>
    </row>
    <row r="53" spans="1:8" ht="12.75">
      <c r="A53" s="64">
        <v>39264</v>
      </c>
      <c r="B53" s="17">
        <v>3.8</v>
      </c>
      <c r="C53" s="17">
        <v>5.6</v>
      </c>
      <c r="D53" s="17">
        <v>6.9</v>
      </c>
      <c r="F53" s="17"/>
      <c r="G53" s="17"/>
      <c r="H53" s="17"/>
    </row>
    <row r="54" spans="1:8" ht="12.75">
      <c r="A54" s="64">
        <v>39295</v>
      </c>
      <c r="B54" s="17">
        <v>3.4</v>
      </c>
      <c r="C54" s="17">
        <v>5.3</v>
      </c>
      <c r="D54" s="17">
        <v>6.6</v>
      </c>
      <c r="F54" s="17"/>
      <c r="G54" s="17"/>
      <c r="H54" s="17"/>
    </row>
    <row r="55" spans="1:8" ht="12.75">
      <c r="A55" s="64">
        <v>39326</v>
      </c>
      <c r="B55" s="17">
        <v>4.2</v>
      </c>
      <c r="C55" s="17">
        <v>6</v>
      </c>
      <c r="D55" s="17">
        <v>7.2</v>
      </c>
      <c r="F55" s="17"/>
      <c r="G55" s="17"/>
      <c r="H55" s="17"/>
    </row>
    <row r="56" spans="1:8" ht="12.75">
      <c r="A56" s="64">
        <v>39356</v>
      </c>
      <c r="B56" s="17">
        <v>4.5</v>
      </c>
      <c r="C56" s="17">
        <v>6.3</v>
      </c>
      <c r="D56" s="17">
        <v>7</v>
      </c>
      <c r="F56" s="17"/>
      <c r="G56" s="17"/>
      <c r="H56" s="17"/>
    </row>
    <row r="57" ht="12.75">
      <c r="A57" s="63"/>
    </row>
    <row r="58" ht="12.75">
      <c r="A58" s="63"/>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77"/>
  <sheetViews>
    <sheetView zoomScalePageLayoutView="0" workbookViewId="0" topLeftCell="A1">
      <selection activeCell="D21" sqref="D21"/>
    </sheetView>
  </sheetViews>
  <sheetFormatPr defaultColWidth="9.140625" defaultRowHeight="12.75"/>
  <cols>
    <col min="1" max="1" width="10.57421875" style="1" customWidth="1"/>
    <col min="2" max="2" width="15.00390625" style="1" customWidth="1"/>
    <col min="3" max="3" width="16.00390625" style="1" customWidth="1"/>
    <col min="4" max="4" width="19.421875" style="1" customWidth="1"/>
    <col min="5" max="5" width="17.7109375" style="1" customWidth="1"/>
    <col min="6" max="6" width="13.57421875" style="1" customWidth="1"/>
    <col min="7" max="7" width="16.7109375" style="1" customWidth="1"/>
    <col min="8" max="8" width="15.140625" style="1" customWidth="1"/>
    <col min="9" max="9" width="12.140625" style="1" customWidth="1"/>
    <col min="10" max="16384" width="9.140625" style="1" customWidth="1"/>
  </cols>
  <sheetData>
    <row r="1" ht="12.75">
      <c r="A1" s="82" t="s">
        <v>0</v>
      </c>
    </row>
    <row r="2" spans="1:6" ht="12.75">
      <c r="A2" s="2" t="s">
        <v>49</v>
      </c>
      <c r="F2" s="55"/>
    </row>
    <row r="3" ht="12.75">
      <c r="A3" s="3" t="s">
        <v>51</v>
      </c>
    </row>
    <row r="4" spans="1:7" ht="12.75">
      <c r="A4" s="6" t="s">
        <v>48</v>
      </c>
      <c r="B4" s="6"/>
      <c r="C4" s="6"/>
      <c r="D4" s="6"/>
      <c r="E4" s="6"/>
      <c r="G4" s="6"/>
    </row>
    <row r="5" spans="1:2" ht="12.75">
      <c r="A5" s="1" t="s">
        <v>38</v>
      </c>
      <c r="B5" s="7"/>
    </row>
    <row r="6" spans="1:2" ht="12.75">
      <c r="A6" s="4"/>
      <c r="B6" s="7"/>
    </row>
    <row r="7" spans="1:8" ht="12" customHeight="1">
      <c r="A7" s="10" t="s">
        <v>39</v>
      </c>
      <c r="B7" s="9"/>
      <c r="C7" s="9"/>
      <c r="D7" s="9"/>
      <c r="E7" s="9"/>
      <c r="F7" s="143"/>
      <c r="G7" s="143"/>
      <c r="H7" s="143"/>
    </row>
    <row r="8" ht="12.75">
      <c r="A8" s="7" t="s">
        <v>7</v>
      </c>
    </row>
    <row r="9" ht="12.75">
      <c r="A9" s="7" t="s">
        <v>7</v>
      </c>
    </row>
    <row r="10" ht="12.75">
      <c r="A10" s="4"/>
    </row>
    <row r="11" s="59" customFormat="1" ht="12.75">
      <c r="A11" s="58"/>
    </row>
    <row r="12" spans="1:5" ht="30" customHeight="1">
      <c r="A12" s="57"/>
      <c r="B12" s="62" t="s">
        <v>35</v>
      </c>
      <c r="C12" s="62" t="s">
        <v>36</v>
      </c>
      <c r="D12" s="79" t="s">
        <v>47</v>
      </c>
      <c r="E12" s="62" t="s">
        <v>37</v>
      </c>
    </row>
    <row r="13" spans="1:9" ht="12.75">
      <c r="A13" s="80">
        <v>36896</v>
      </c>
      <c r="B13" s="22">
        <v>10.77</v>
      </c>
      <c r="C13" s="19"/>
      <c r="D13" s="22">
        <v>10.2</v>
      </c>
      <c r="E13" s="22"/>
      <c r="F13" s="138"/>
      <c r="G13" s="138"/>
      <c r="H13" s="138"/>
      <c r="I13" s="138"/>
    </row>
    <row r="14" spans="1:9" ht="12.75">
      <c r="A14" s="80">
        <v>36903</v>
      </c>
      <c r="B14" s="22">
        <v>10.77</v>
      </c>
      <c r="C14" s="19"/>
      <c r="D14" s="22">
        <v>10.2</v>
      </c>
      <c r="E14" s="22"/>
      <c r="F14" s="138"/>
      <c r="G14" s="138"/>
      <c r="H14" s="138"/>
      <c r="I14" s="138"/>
    </row>
    <row r="15" spans="1:9" ht="12.75">
      <c r="A15" s="80">
        <v>36910</v>
      </c>
      <c r="B15" s="22">
        <v>10.77</v>
      </c>
      <c r="C15" s="19"/>
      <c r="D15" s="22">
        <v>10.2</v>
      </c>
      <c r="E15" s="22"/>
      <c r="F15" s="138"/>
      <c r="G15" s="138"/>
      <c r="H15" s="138"/>
      <c r="I15" s="138"/>
    </row>
    <row r="16" spans="1:9" ht="12.75">
      <c r="A16" s="80">
        <v>36917</v>
      </c>
      <c r="B16" s="22">
        <v>10.77</v>
      </c>
      <c r="C16" s="19"/>
      <c r="D16" s="22">
        <v>10.2</v>
      </c>
      <c r="E16" s="22"/>
      <c r="F16" s="138"/>
      <c r="G16" s="138"/>
      <c r="H16" s="138"/>
      <c r="I16" s="138"/>
    </row>
    <row r="17" spans="1:9" ht="12.75">
      <c r="A17" s="80">
        <v>36924</v>
      </c>
      <c r="B17" s="22">
        <v>10.77</v>
      </c>
      <c r="C17" s="19"/>
      <c r="D17" s="22">
        <v>10.2</v>
      </c>
      <c r="E17" s="22"/>
      <c r="F17" s="138"/>
      <c r="G17" s="138"/>
      <c r="H17" s="138"/>
      <c r="I17" s="138"/>
    </row>
    <row r="18" spans="1:9" ht="12.75">
      <c r="A18" s="80">
        <v>36931</v>
      </c>
      <c r="B18" s="22">
        <v>10.77</v>
      </c>
      <c r="C18" s="19"/>
      <c r="D18" s="22">
        <v>10.2</v>
      </c>
      <c r="E18" s="22"/>
      <c r="F18" s="138"/>
      <c r="G18" s="138"/>
      <c r="H18" s="138"/>
      <c r="I18" s="138"/>
    </row>
    <row r="19" spans="1:9" ht="12.75">
      <c r="A19" s="80">
        <v>36938</v>
      </c>
      <c r="B19" s="22">
        <v>10.77</v>
      </c>
      <c r="C19" s="19"/>
      <c r="D19" s="22">
        <v>10.2</v>
      </c>
      <c r="E19" s="22"/>
      <c r="F19" s="138"/>
      <c r="G19" s="138"/>
      <c r="H19" s="138"/>
      <c r="I19" s="138"/>
    </row>
    <row r="20" spans="1:9" ht="12.75">
      <c r="A20" s="80">
        <v>36945</v>
      </c>
      <c r="B20" s="22">
        <v>10.77</v>
      </c>
      <c r="C20" s="19"/>
      <c r="D20" s="22">
        <v>10.2</v>
      </c>
      <c r="E20" s="22"/>
      <c r="F20" s="138"/>
      <c r="G20" s="138"/>
      <c r="H20" s="138"/>
      <c r="I20" s="138"/>
    </row>
    <row r="21" spans="1:9" ht="12.75">
      <c r="A21" s="80">
        <v>36952</v>
      </c>
      <c r="B21" s="22">
        <v>10.77</v>
      </c>
      <c r="C21" s="19"/>
      <c r="D21" s="22">
        <v>10.2</v>
      </c>
      <c r="E21" s="22"/>
      <c r="F21" s="138"/>
      <c r="G21" s="138"/>
      <c r="H21" s="138"/>
      <c r="I21" s="138"/>
    </row>
    <row r="22" spans="1:9" ht="12.75">
      <c r="A22" s="80">
        <v>36959</v>
      </c>
      <c r="B22" s="22">
        <v>10.77</v>
      </c>
      <c r="C22" s="19"/>
      <c r="D22" s="22">
        <v>10.2</v>
      </c>
      <c r="E22" s="22"/>
      <c r="F22" s="138"/>
      <c r="G22" s="138"/>
      <c r="H22" s="138"/>
      <c r="I22" s="138"/>
    </row>
    <row r="23" spans="1:9" ht="12.75">
      <c r="A23" s="80">
        <v>36966</v>
      </c>
      <c r="B23" s="22">
        <v>10.77</v>
      </c>
      <c r="C23" s="19"/>
      <c r="D23" s="22">
        <v>10.2</v>
      </c>
      <c r="E23" s="22"/>
      <c r="F23" s="138"/>
      <c r="G23" s="138"/>
      <c r="H23" s="138"/>
      <c r="I23" s="138"/>
    </row>
    <row r="24" spans="1:9" ht="12.75">
      <c r="A24" s="80">
        <v>36973</v>
      </c>
      <c r="B24" s="22">
        <v>10.77</v>
      </c>
      <c r="C24" s="19"/>
      <c r="D24" s="22">
        <v>10.2</v>
      </c>
      <c r="E24" s="22"/>
      <c r="F24" s="138"/>
      <c r="G24" s="138"/>
      <c r="H24" s="138"/>
      <c r="I24" s="138"/>
    </row>
    <row r="25" spans="1:9" ht="12.75">
      <c r="A25" s="80">
        <v>36980</v>
      </c>
      <c r="B25" s="22">
        <v>10.33</v>
      </c>
      <c r="C25" s="19"/>
      <c r="D25" s="22">
        <v>10.2</v>
      </c>
      <c r="E25" s="22"/>
      <c r="F25" s="138"/>
      <c r="G25" s="138"/>
      <c r="H25" s="138"/>
      <c r="I25" s="138"/>
    </row>
    <row r="26" spans="1:9" ht="12.75">
      <c r="A26" s="80">
        <v>36987</v>
      </c>
      <c r="B26" s="22">
        <v>10.33</v>
      </c>
      <c r="C26" s="19"/>
      <c r="D26" s="22">
        <v>10.2</v>
      </c>
      <c r="E26" s="22"/>
      <c r="F26" s="138"/>
      <c r="G26" s="138"/>
      <c r="H26" s="138"/>
      <c r="I26" s="138"/>
    </row>
    <row r="27" spans="1:9" ht="12.75">
      <c r="A27" s="80">
        <v>36994</v>
      </c>
      <c r="B27" s="22">
        <v>10.33</v>
      </c>
      <c r="C27" s="19"/>
      <c r="D27" s="22">
        <v>10.2</v>
      </c>
      <c r="E27" s="22"/>
      <c r="F27" s="138"/>
      <c r="G27" s="138"/>
      <c r="H27" s="138"/>
      <c r="I27" s="138"/>
    </row>
    <row r="28" spans="1:9" ht="12.75">
      <c r="A28" s="80">
        <v>37001</v>
      </c>
      <c r="B28" s="22">
        <v>10.33</v>
      </c>
      <c r="C28" s="19"/>
      <c r="D28" s="22">
        <v>10.2</v>
      </c>
      <c r="E28" s="22"/>
      <c r="F28" s="138"/>
      <c r="G28" s="138"/>
      <c r="H28" s="138"/>
      <c r="I28" s="138"/>
    </row>
    <row r="29" spans="1:9" ht="12.75">
      <c r="A29" s="80">
        <v>37008</v>
      </c>
      <c r="B29" s="22">
        <v>10.33</v>
      </c>
      <c r="C29" s="19"/>
      <c r="D29" s="22">
        <v>10.2</v>
      </c>
      <c r="E29" s="22"/>
      <c r="F29" s="138"/>
      <c r="G29" s="138"/>
      <c r="H29" s="138"/>
      <c r="I29" s="138"/>
    </row>
    <row r="30" spans="1:9" ht="12.75">
      <c r="A30" s="80">
        <v>37015</v>
      </c>
      <c r="B30" s="22">
        <v>10.33</v>
      </c>
      <c r="C30" s="19"/>
      <c r="D30" s="22">
        <v>10.2</v>
      </c>
      <c r="E30" s="22"/>
      <c r="F30" s="138"/>
      <c r="G30" s="138"/>
      <c r="H30" s="138"/>
      <c r="I30" s="138"/>
    </row>
    <row r="31" spans="1:9" ht="12.75">
      <c r="A31" s="80">
        <v>37022</v>
      </c>
      <c r="B31" s="22">
        <v>10.33</v>
      </c>
      <c r="C31" s="19"/>
      <c r="D31" s="22">
        <v>10.2</v>
      </c>
      <c r="E31" s="22"/>
      <c r="F31" s="138"/>
      <c r="G31" s="138"/>
      <c r="H31" s="138"/>
      <c r="I31" s="138"/>
    </row>
    <row r="32" spans="1:9" ht="12.75">
      <c r="A32" s="80">
        <v>37029</v>
      </c>
      <c r="B32" s="22">
        <v>10.33</v>
      </c>
      <c r="C32" s="19"/>
      <c r="D32" s="22">
        <v>10.2</v>
      </c>
      <c r="E32" s="22"/>
      <c r="F32" s="138"/>
      <c r="G32" s="138"/>
      <c r="H32" s="138"/>
      <c r="I32" s="138"/>
    </row>
    <row r="33" spans="1:9" ht="12.75">
      <c r="A33" s="80">
        <v>37036</v>
      </c>
      <c r="B33" s="22">
        <v>10.33</v>
      </c>
      <c r="C33" s="19"/>
      <c r="D33" s="22">
        <v>10.2</v>
      </c>
      <c r="E33" s="22"/>
      <c r="F33" s="138"/>
      <c r="G33" s="138"/>
      <c r="H33" s="138"/>
      <c r="I33" s="138"/>
    </row>
    <row r="34" spans="1:9" ht="12.75">
      <c r="A34" s="80">
        <v>37043</v>
      </c>
      <c r="B34" s="22">
        <v>10.33</v>
      </c>
      <c r="C34" s="19"/>
      <c r="D34" s="22">
        <v>10.2</v>
      </c>
      <c r="E34" s="22"/>
      <c r="F34" s="138"/>
      <c r="G34" s="138"/>
      <c r="H34" s="138"/>
      <c r="I34" s="138"/>
    </row>
    <row r="35" spans="1:9" ht="12.75">
      <c r="A35" s="80">
        <v>37050</v>
      </c>
      <c r="B35" s="22">
        <v>10.33</v>
      </c>
      <c r="C35" s="19"/>
      <c r="D35" s="22">
        <v>10.2</v>
      </c>
      <c r="E35" s="22"/>
      <c r="F35" s="138"/>
      <c r="G35" s="138"/>
      <c r="H35" s="138"/>
      <c r="I35" s="138"/>
    </row>
    <row r="36" spans="1:9" ht="12.75">
      <c r="A36" s="80">
        <v>37057</v>
      </c>
      <c r="B36" s="22">
        <v>10.33</v>
      </c>
      <c r="C36" s="19"/>
      <c r="D36" s="22">
        <v>10.2</v>
      </c>
      <c r="E36" s="22"/>
      <c r="F36" s="138"/>
      <c r="G36" s="138"/>
      <c r="H36" s="138"/>
      <c r="I36" s="138"/>
    </row>
    <row r="37" spans="1:9" ht="12.75">
      <c r="A37" s="80">
        <v>37064</v>
      </c>
      <c r="B37" s="22">
        <v>10.33</v>
      </c>
      <c r="C37" s="19"/>
      <c r="D37" s="22">
        <v>10.2</v>
      </c>
      <c r="E37" s="22"/>
      <c r="F37" s="138"/>
      <c r="G37" s="138"/>
      <c r="H37" s="138"/>
      <c r="I37" s="138"/>
    </row>
    <row r="38" spans="1:9" ht="12.75">
      <c r="A38" s="80">
        <v>37071</v>
      </c>
      <c r="B38" s="22">
        <v>10.33</v>
      </c>
      <c r="C38" s="19"/>
      <c r="D38" s="22">
        <v>10.2</v>
      </c>
      <c r="E38" s="22"/>
      <c r="F38" s="138"/>
      <c r="G38" s="138"/>
      <c r="H38" s="138"/>
      <c r="I38" s="138"/>
    </row>
    <row r="39" spans="1:9" ht="12.75">
      <c r="A39" s="80">
        <v>37078</v>
      </c>
      <c r="B39" s="22">
        <v>10.33</v>
      </c>
      <c r="C39" s="19"/>
      <c r="D39" s="22">
        <v>10.2</v>
      </c>
      <c r="E39" s="22"/>
      <c r="F39" s="138"/>
      <c r="G39" s="138"/>
      <c r="H39" s="138"/>
      <c r="I39" s="138"/>
    </row>
    <row r="40" spans="1:9" ht="12.75">
      <c r="A40" s="80">
        <v>37085</v>
      </c>
      <c r="B40" s="22">
        <v>10.33</v>
      </c>
      <c r="C40" s="19"/>
      <c r="D40" s="22">
        <v>10.2</v>
      </c>
      <c r="E40" s="22"/>
      <c r="F40" s="138"/>
      <c r="G40" s="138"/>
      <c r="H40" s="138"/>
      <c r="I40" s="138"/>
    </row>
    <row r="41" spans="1:9" ht="12.75">
      <c r="A41" s="80">
        <v>37092</v>
      </c>
      <c r="B41" s="22">
        <v>10.33</v>
      </c>
      <c r="C41" s="19"/>
      <c r="D41" s="22">
        <v>10.2</v>
      </c>
      <c r="E41" s="22"/>
      <c r="F41" s="138"/>
      <c r="G41" s="138"/>
      <c r="H41" s="138"/>
      <c r="I41" s="138"/>
    </row>
    <row r="42" spans="1:9" ht="12.75">
      <c r="A42" s="80">
        <v>37099</v>
      </c>
      <c r="B42" s="22">
        <v>10.33</v>
      </c>
      <c r="C42" s="19"/>
      <c r="D42" s="22">
        <v>10.2</v>
      </c>
      <c r="E42" s="22"/>
      <c r="F42" s="138"/>
      <c r="G42" s="138"/>
      <c r="H42" s="138"/>
      <c r="I42" s="138"/>
    </row>
    <row r="43" spans="1:9" ht="12.75">
      <c r="A43" s="80">
        <v>37106</v>
      </c>
      <c r="B43" s="22">
        <v>10.33</v>
      </c>
      <c r="C43" s="19"/>
      <c r="D43" s="22">
        <v>10.2</v>
      </c>
      <c r="E43" s="22"/>
      <c r="F43" s="138"/>
      <c r="G43" s="138"/>
      <c r="H43" s="138"/>
      <c r="I43" s="138"/>
    </row>
    <row r="44" spans="1:9" ht="12.75">
      <c r="A44" s="80">
        <v>37113</v>
      </c>
      <c r="B44" s="22">
        <v>10.33</v>
      </c>
      <c r="C44" s="19"/>
      <c r="D44" s="22">
        <v>10.2</v>
      </c>
      <c r="E44" s="22"/>
      <c r="F44" s="138"/>
      <c r="G44" s="138"/>
      <c r="H44" s="138"/>
      <c r="I44" s="138"/>
    </row>
    <row r="45" spans="1:9" ht="12.75">
      <c r="A45" s="80">
        <v>37120</v>
      </c>
      <c r="B45" s="22">
        <v>10.33</v>
      </c>
      <c r="C45" s="19"/>
      <c r="D45" s="22">
        <v>10.2</v>
      </c>
      <c r="E45" s="22"/>
      <c r="F45" s="138"/>
      <c r="G45" s="138"/>
      <c r="H45" s="138"/>
      <c r="I45" s="138"/>
    </row>
    <row r="46" spans="1:9" ht="12.75">
      <c r="A46" s="80">
        <v>37127</v>
      </c>
      <c r="B46" s="22">
        <v>10.33</v>
      </c>
      <c r="C46" s="19"/>
      <c r="D46" s="22">
        <v>10.2</v>
      </c>
      <c r="E46" s="22"/>
      <c r="F46" s="138"/>
      <c r="G46" s="138"/>
      <c r="H46" s="138"/>
      <c r="I46" s="138"/>
    </row>
    <row r="47" spans="1:9" ht="12.75">
      <c r="A47" s="80">
        <v>37134</v>
      </c>
      <c r="B47" s="22">
        <v>10.33</v>
      </c>
      <c r="C47" s="19"/>
      <c r="D47" s="22">
        <v>10.2</v>
      </c>
      <c r="E47" s="22"/>
      <c r="F47" s="138"/>
      <c r="G47" s="138"/>
      <c r="H47" s="138"/>
      <c r="I47" s="138"/>
    </row>
    <row r="48" spans="1:9" ht="12.75">
      <c r="A48" s="80">
        <v>37141</v>
      </c>
      <c r="B48" s="22">
        <v>10.33</v>
      </c>
      <c r="C48" s="19"/>
      <c r="D48" s="22">
        <v>10.2</v>
      </c>
      <c r="E48" s="22"/>
      <c r="F48" s="138"/>
      <c r="G48" s="138"/>
      <c r="H48" s="138"/>
      <c r="I48" s="138"/>
    </row>
    <row r="49" spans="1:9" ht="12.75">
      <c r="A49" s="80">
        <v>37148</v>
      </c>
      <c r="B49" s="22">
        <v>10.33</v>
      </c>
      <c r="C49" s="19"/>
      <c r="D49" s="22">
        <v>10.2</v>
      </c>
      <c r="E49" s="22"/>
      <c r="F49" s="138"/>
      <c r="G49" s="138"/>
      <c r="H49" s="138"/>
      <c r="I49" s="138"/>
    </row>
    <row r="50" spans="1:9" ht="12.75">
      <c r="A50" s="80">
        <v>37155</v>
      </c>
      <c r="B50" s="22">
        <v>10.33</v>
      </c>
      <c r="C50" s="19"/>
      <c r="D50" s="22">
        <v>10.2</v>
      </c>
      <c r="E50" s="22"/>
      <c r="F50" s="138"/>
      <c r="G50" s="138"/>
      <c r="H50" s="138"/>
      <c r="I50" s="138"/>
    </row>
    <row r="51" spans="1:9" ht="12.75">
      <c r="A51" s="80">
        <v>37162</v>
      </c>
      <c r="B51" s="22">
        <v>10.33</v>
      </c>
      <c r="C51" s="19"/>
      <c r="D51" s="22">
        <v>10.2</v>
      </c>
      <c r="E51" s="22"/>
      <c r="F51" s="138"/>
      <c r="G51" s="138"/>
      <c r="H51" s="138"/>
      <c r="I51" s="138"/>
    </row>
    <row r="52" spans="1:9" ht="12.75">
      <c r="A52" s="80">
        <v>37169</v>
      </c>
      <c r="B52" s="22">
        <v>10.33</v>
      </c>
      <c r="C52" s="19"/>
      <c r="D52" s="22">
        <v>10.2</v>
      </c>
      <c r="E52" s="22"/>
      <c r="F52" s="138"/>
      <c r="G52" s="138"/>
      <c r="H52" s="138"/>
      <c r="I52" s="138"/>
    </row>
    <row r="53" spans="1:9" ht="12.75">
      <c r="A53" s="80">
        <v>37176</v>
      </c>
      <c r="B53" s="22">
        <v>10.33</v>
      </c>
      <c r="C53" s="19"/>
      <c r="D53" s="22">
        <v>10.2</v>
      </c>
      <c r="E53" s="22"/>
      <c r="F53" s="138"/>
      <c r="G53" s="138"/>
      <c r="H53" s="138"/>
      <c r="I53" s="138"/>
    </row>
    <row r="54" spans="1:9" ht="12.75">
      <c r="A54" s="80">
        <v>37183</v>
      </c>
      <c r="B54" s="22">
        <v>10.33</v>
      </c>
      <c r="C54" s="19"/>
      <c r="D54" s="22">
        <v>10.2</v>
      </c>
      <c r="E54" s="22"/>
      <c r="F54" s="138"/>
      <c r="G54" s="138"/>
      <c r="H54" s="138"/>
      <c r="I54" s="138"/>
    </row>
    <row r="55" spans="1:9" ht="12.75">
      <c r="A55" s="80">
        <v>37190</v>
      </c>
      <c r="B55" s="22">
        <v>10.33</v>
      </c>
      <c r="C55" s="19"/>
      <c r="D55" s="22">
        <v>10.2</v>
      </c>
      <c r="E55" s="22"/>
      <c r="F55" s="138"/>
      <c r="G55" s="138"/>
      <c r="H55" s="138"/>
      <c r="I55" s="138"/>
    </row>
    <row r="56" spans="1:9" ht="12.75">
      <c r="A56" s="80">
        <v>37197</v>
      </c>
      <c r="B56" s="22">
        <v>10.33</v>
      </c>
      <c r="C56" s="19"/>
      <c r="D56" s="22">
        <v>10.2</v>
      </c>
      <c r="E56" s="22"/>
      <c r="F56" s="138"/>
      <c r="G56" s="138"/>
      <c r="H56" s="138"/>
      <c r="I56" s="138"/>
    </row>
    <row r="57" spans="1:9" ht="12.75">
      <c r="A57" s="80">
        <v>37204</v>
      </c>
      <c r="B57" s="22">
        <v>9.6</v>
      </c>
      <c r="C57" s="19"/>
      <c r="D57" s="22">
        <v>10.2</v>
      </c>
      <c r="E57" s="22"/>
      <c r="F57" s="138"/>
      <c r="G57" s="138"/>
      <c r="H57" s="138"/>
      <c r="I57" s="138"/>
    </row>
    <row r="58" spans="1:9" ht="12.75">
      <c r="A58" s="80">
        <v>37211</v>
      </c>
      <c r="B58" s="22">
        <v>9.6</v>
      </c>
      <c r="C58" s="19"/>
      <c r="D58" s="22">
        <v>10.2</v>
      </c>
      <c r="E58" s="22"/>
      <c r="F58" s="138"/>
      <c r="G58" s="138"/>
      <c r="H58" s="138"/>
      <c r="I58" s="138"/>
    </row>
    <row r="59" spans="1:9" ht="12.75">
      <c r="A59" s="80">
        <v>37218</v>
      </c>
      <c r="B59" s="22">
        <v>9.6</v>
      </c>
      <c r="C59" s="19"/>
      <c r="D59" s="22">
        <v>10.2</v>
      </c>
      <c r="E59" s="22"/>
      <c r="F59" s="138"/>
      <c r="G59" s="138"/>
      <c r="H59" s="138"/>
      <c r="I59" s="138"/>
    </row>
    <row r="60" spans="1:9" ht="12.75">
      <c r="A60" s="80">
        <v>37225</v>
      </c>
      <c r="B60" s="22">
        <v>9.6</v>
      </c>
      <c r="C60" s="19"/>
      <c r="D60" s="22">
        <v>10.2</v>
      </c>
      <c r="E60" s="22"/>
      <c r="F60" s="138"/>
      <c r="G60" s="138"/>
      <c r="H60" s="138"/>
      <c r="I60" s="138"/>
    </row>
    <row r="61" spans="1:9" ht="12.75">
      <c r="A61" s="80">
        <v>37232</v>
      </c>
      <c r="B61" s="22">
        <v>9.6</v>
      </c>
      <c r="C61" s="19"/>
      <c r="D61" s="22">
        <v>10.2</v>
      </c>
      <c r="E61" s="22"/>
      <c r="F61" s="138"/>
      <c r="G61" s="138"/>
      <c r="H61" s="138"/>
      <c r="I61" s="138"/>
    </row>
    <row r="62" spans="1:9" ht="12.75">
      <c r="A62" s="80">
        <v>37239</v>
      </c>
      <c r="B62" s="22">
        <v>9.6</v>
      </c>
      <c r="C62" s="19"/>
      <c r="D62" s="22">
        <v>10.2</v>
      </c>
      <c r="E62" s="22"/>
      <c r="F62" s="138"/>
      <c r="G62" s="138"/>
      <c r="H62" s="138"/>
      <c r="I62" s="138"/>
    </row>
    <row r="63" spans="1:9" ht="12.75">
      <c r="A63" s="80">
        <v>37246</v>
      </c>
      <c r="B63" s="22">
        <v>9.6</v>
      </c>
      <c r="C63" s="19"/>
      <c r="D63" s="22">
        <v>10.2</v>
      </c>
      <c r="E63" s="22"/>
      <c r="F63" s="138"/>
      <c r="G63" s="138"/>
      <c r="H63" s="138"/>
      <c r="I63" s="138"/>
    </row>
    <row r="64" spans="1:9" ht="12.75">
      <c r="A64" s="80">
        <v>37253</v>
      </c>
      <c r="B64" s="22">
        <v>9.6</v>
      </c>
      <c r="C64" s="19"/>
      <c r="D64" s="22">
        <v>10.2</v>
      </c>
      <c r="E64" s="22"/>
      <c r="F64" s="138"/>
      <c r="G64" s="138"/>
      <c r="H64" s="138"/>
      <c r="I64" s="138"/>
    </row>
    <row r="65" spans="1:9" ht="12.75">
      <c r="A65" s="80">
        <v>37260</v>
      </c>
      <c r="B65" s="22">
        <v>9.6</v>
      </c>
      <c r="C65" s="19"/>
      <c r="D65" s="22">
        <v>10.2</v>
      </c>
      <c r="E65" s="22"/>
      <c r="F65" s="138"/>
      <c r="G65" s="138"/>
      <c r="H65" s="138"/>
      <c r="I65" s="138"/>
    </row>
    <row r="66" spans="1:9" ht="12.75">
      <c r="A66" s="80">
        <v>37267</v>
      </c>
      <c r="B66" s="22">
        <v>9.6</v>
      </c>
      <c r="C66" s="19"/>
      <c r="D66" s="22">
        <v>10.2</v>
      </c>
      <c r="E66" s="22"/>
      <c r="F66" s="138"/>
      <c r="G66" s="138"/>
      <c r="H66" s="138"/>
      <c r="I66" s="138"/>
    </row>
    <row r="67" spans="1:9" ht="12.75">
      <c r="A67" s="80">
        <v>37274</v>
      </c>
      <c r="B67" s="22">
        <v>9.6</v>
      </c>
      <c r="C67" s="19"/>
      <c r="D67" s="22">
        <v>10.2</v>
      </c>
      <c r="E67" s="22"/>
      <c r="F67" s="138"/>
      <c r="G67" s="138"/>
      <c r="H67" s="138"/>
      <c r="I67" s="138"/>
    </row>
    <row r="68" spans="1:9" ht="12.75">
      <c r="A68" s="80">
        <v>37281</v>
      </c>
      <c r="B68" s="22">
        <v>9.6</v>
      </c>
      <c r="C68" s="19"/>
      <c r="D68" s="22">
        <v>10.2</v>
      </c>
      <c r="E68" s="22"/>
      <c r="F68" s="138"/>
      <c r="G68" s="138"/>
      <c r="H68" s="138"/>
      <c r="I68" s="138"/>
    </row>
    <row r="69" spans="1:9" ht="12.75">
      <c r="A69" s="80">
        <v>37288</v>
      </c>
      <c r="B69" s="22">
        <v>9.6</v>
      </c>
      <c r="C69" s="19"/>
      <c r="D69" s="22">
        <v>10.2</v>
      </c>
      <c r="E69" s="22"/>
      <c r="F69" s="138"/>
      <c r="G69" s="138"/>
      <c r="H69" s="138"/>
      <c r="I69" s="138"/>
    </row>
    <row r="70" spans="1:9" ht="12.75">
      <c r="A70" s="80">
        <v>37295</v>
      </c>
      <c r="B70" s="22">
        <v>9.6</v>
      </c>
      <c r="C70" s="19"/>
      <c r="D70" s="22">
        <v>10.2</v>
      </c>
      <c r="E70" s="22"/>
      <c r="F70" s="138"/>
      <c r="G70" s="138"/>
      <c r="H70" s="138"/>
      <c r="I70" s="138"/>
    </row>
    <row r="71" spans="1:9" ht="12.75">
      <c r="A71" s="80">
        <v>37302</v>
      </c>
      <c r="B71" s="22">
        <v>9.6</v>
      </c>
      <c r="C71" s="19"/>
      <c r="D71" s="22">
        <v>10.2</v>
      </c>
      <c r="E71" s="22"/>
      <c r="F71" s="138"/>
      <c r="G71" s="138"/>
      <c r="H71" s="138"/>
      <c r="I71" s="138"/>
    </row>
    <row r="72" spans="1:9" ht="12.75">
      <c r="A72" s="80">
        <v>37309</v>
      </c>
      <c r="B72" s="22">
        <v>9.6</v>
      </c>
      <c r="C72" s="19"/>
      <c r="D72" s="22">
        <v>10.2</v>
      </c>
      <c r="E72" s="22"/>
      <c r="F72" s="138"/>
      <c r="G72" s="138"/>
      <c r="H72" s="138"/>
      <c r="I72" s="138"/>
    </row>
    <row r="73" spans="1:9" ht="12.75">
      <c r="A73" s="80">
        <v>37316</v>
      </c>
      <c r="B73" s="22">
        <v>9.6</v>
      </c>
      <c r="C73" s="19"/>
      <c r="D73" s="22">
        <v>10.2</v>
      </c>
      <c r="E73" s="22"/>
      <c r="F73" s="138"/>
      <c r="G73" s="138"/>
      <c r="H73" s="138"/>
      <c r="I73" s="138"/>
    </row>
    <row r="74" spans="1:9" ht="12.75">
      <c r="A74" s="80">
        <v>37323</v>
      </c>
      <c r="B74" s="22">
        <v>9.6</v>
      </c>
      <c r="C74" s="19"/>
      <c r="D74" s="22">
        <v>10.2</v>
      </c>
      <c r="E74" s="22"/>
      <c r="F74" s="138"/>
      <c r="G74" s="138"/>
      <c r="H74" s="138"/>
      <c r="I74" s="138"/>
    </row>
    <row r="75" spans="1:9" ht="12.75">
      <c r="A75" s="80">
        <v>37330</v>
      </c>
      <c r="B75" s="22">
        <v>9.6</v>
      </c>
      <c r="C75" s="19"/>
      <c r="D75" s="22">
        <v>10.2</v>
      </c>
      <c r="E75" s="22"/>
      <c r="F75" s="138"/>
      <c r="G75" s="138"/>
      <c r="H75" s="138"/>
      <c r="I75" s="138"/>
    </row>
    <row r="76" spans="1:9" ht="12.75">
      <c r="A76" s="80">
        <v>37337</v>
      </c>
      <c r="B76" s="22">
        <v>9.6</v>
      </c>
      <c r="C76" s="19"/>
      <c r="D76" s="22">
        <v>10.2</v>
      </c>
      <c r="E76" s="22"/>
      <c r="F76" s="138"/>
      <c r="G76" s="138"/>
      <c r="H76" s="138"/>
      <c r="I76" s="138"/>
    </row>
    <row r="77" spans="1:9" ht="12.75">
      <c r="A77" s="80">
        <v>37344</v>
      </c>
      <c r="B77" s="22">
        <v>9.15</v>
      </c>
      <c r="C77" s="19"/>
      <c r="D77" s="22">
        <v>10.2</v>
      </c>
      <c r="E77" s="22"/>
      <c r="F77" s="138"/>
      <c r="G77" s="138"/>
      <c r="H77" s="138"/>
      <c r="I77" s="138"/>
    </row>
    <row r="78" spans="1:9" ht="12.75">
      <c r="A78" s="80">
        <v>37351</v>
      </c>
      <c r="B78" s="22">
        <v>9.15</v>
      </c>
      <c r="C78" s="19"/>
      <c r="D78" s="22">
        <v>10.2</v>
      </c>
      <c r="E78" s="22"/>
      <c r="F78" s="138"/>
      <c r="G78" s="138"/>
      <c r="H78" s="138"/>
      <c r="I78" s="138"/>
    </row>
    <row r="79" spans="1:9" ht="12.75">
      <c r="A79" s="80">
        <v>37358</v>
      </c>
      <c r="B79" s="22">
        <v>9.15</v>
      </c>
      <c r="C79" s="19"/>
      <c r="D79" s="22">
        <v>10.2</v>
      </c>
      <c r="E79" s="22"/>
      <c r="F79" s="138"/>
      <c r="G79" s="138"/>
      <c r="H79" s="138"/>
      <c r="I79" s="138"/>
    </row>
    <row r="80" spans="1:9" ht="12.75">
      <c r="A80" s="80">
        <v>37365</v>
      </c>
      <c r="B80" s="22">
        <v>9.15</v>
      </c>
      <c r="C80" s="19"/>
      <c r="D80" s="22">
        <v>10.2</v>
      </c>
      <c r="E80" s="22"/>
      <c r="F80" s="138"/>
      <c r="G80" s="138"/>
      <c r="H80" s="138"/>
      <c r="I80" s="138"/>
    </row>
    <row r="81" spans="1:9" ht="12.75">
      <c r="A81" s="80">
        <v>37372</v>
      </c>
      <c r="B81" s="22">
        <v>9.15</v>
      </c>
      <c r="C81" s="19"/>
      <c r="D81" s="22">
        <v>10.2</v>
      </c>
      <c r="E81" s="22"/>
      <c r="F81" s="138"/>
      <c r="G81" s="138"/>
      <c r="H81" s="138"/>
      <c r="I81" s="138"/>
    </row>
    <row r="82" spans="1:9" ht="12.75">
      <c r="A82" s="80">
        <v>37379</v>
      </c>
      <c r="B82" s="22">
        <v>8.88</v>
      </c>
      <c r="C82" s="19"/>
      <c r="D82" s="22">
        <v>10.2</v>
      </c>
      <c r="E82" s="22"/>
      <c r="F82" s="138"/>
      <c r="G82" s="138"/>
      <c r="H82" s="138"/>
      <c r="I82" s="138"/>
    </row>
    <row r="83" spans="1:9" ht="12.75">
      <c r="A83" s="80">
        <v>37386</v>
      </c>
      <c r="B83" s="22">
        <v>8.88</v>
      </c>
      <c r="C83" s="19"/>
      <c r="D83" s="22">
        <v>10.2</v>
      </c>
      <c r="E83" s="22"/>
      <c r="F83" s="138"/>
      <c r="G83" s="138"/>
      <c r="H83" s="138"/>
      <c r="I83" s="138"/>
    </row>
    <row r="84" spans="1:9" ht="12.75">
      <c r="A84" s="80">
        <v>37393</v>
      </c>
      <c r="B84" s="22">
        <v>8.42</v>
      </c>
      <c r="C84" s="19"/>
      <c r="D84" s="22">
        <v>10.2</v>
      </c>
      <c r="E84" s="22"/>
      <c r="F84" s="138"/>
      <c r="G84" s="138"/>
      <c r="H84" s="138"/>
      <c r="I84" s="138"/>
    </row>
    <row r="85" spans="1:9" ht="12.75">
      <c r="A85" s="80">
        <v>37400</v>
      </c>
      <c r="B85" s="22">
        <v>8.42</v>
      </c>
      <c r="C85" s="19"/>
      <c r="D85" s="22">
        <v>10.2</v>
      </c>
      <c r="E85" s="22"/>
      <c r="F85" s="138"/>
      <c r="G85" s="138"/>
      <c r="H85" s="138"/>
      <c r="I85" s="138"/>
    </row>
    <row r="86" spans="1:9" ht="12.75">
      <c r="A86" s="80">
        <v>37407</v>
      </c>
      <c r="B86" s="22">
        <v>8.42</v>
      </c>
      <c r="C86" s="19"/>
      <c r="D86" s="22">
        <v>10.2</v>
      </c>
      <c r="E86" s="22"/>
      <c r="F86" s="138"/>
      <c r="G86" s="138"/>
      <c r="H86" s="138"/>
      <c r="I86" s="138"/>
    </row>
    <row r="87" spans="1:9" ht="12.75">
      <c r="A87" s="80">
        <v>37414</v>
      </c>
      <c r="B87" s="22">
        <v>8.42</v>
      </c>
      <c r="C87" s="19"/>
      <c r="D87" s="22">
        <v>10.1</v>
      </c>
      <c r="E87" s="22"/>
      <c r="F87" s="138"/>
      <c r="G87" s="138"/>
      <c r="H87" s="138"/>
      <c r="I87" s="138"/>
    </row>
    <row r="88" spans="1:9" ht="12.75">
      <c r="A88" s="80">
        <v>37421</v>
      </c>
      <c r="B88" s="22">
        <v>8.42</v>
      </c>
      <c r="C88" s="19"/>
      <c r="D88" s="22">
        <v>10.1</v>
      </c>
      <c r="E88" s="22"/>
      <c r="F88" s="138"/>
      <c r="G88" s="138"/>
      <c r="H88" s="138"/>
      <c r="I88" s="138"/>
    </row>
    <row r="89" spans="1:9" ht="12.75">
      <c r="A89" s="80">
        <v>37428</v>
      </c>
      <c r="B89" s="22">
        <v>8.15</v>
      </c>
      <c r="C89" s="19"/>
      <c r="D89" s="22">
        <v>10.1</v>
      </c>
      <c r="E89" s="22"/>
      <c r="F89" s="138"/>
      <c r="G89" s="138"/>
      <c r="H89" s="138"/>
      <c r="I89" s="138"/>
    </row>
    <row r="90" spans="1:9" ht="12.75">
      <c r="A90" s="80">
        <v>37435</v>
      </c>
      <c r="B90" s="22">
        <v>8.15</v>
      </c>
      <c r="C90" s="19"/>
      <c r="D90" s="22">
        <v>10.1</v>
      </c>
      <c r="E90" s="22"/>
      <c r="F90" s="138"/>
      <c r="G90" s="138"/>
      <c r="H90" s="138"/>
      <c r="I90" s="138"/>
    </row>
    <row r="91" spans="1:9" ht="12.75">
      <c r="A91" s="80">
        <v>37442</v>
      </c>
      <c r="B91" s="22">
        <v>8.15</v>
      </c>
      <c r="C91" s="19"/>
      <c r="D91" s="22">
        <v>10.13</v>
      </c>
      <c r="E91" s="22"/>
      <c r="F91" s="138"/>
      <c r="G91" s="138"/>
      <c r="H91" s="138"/>
      <c r="I91" s="138"/>
    </row>
    <row r="92" spans="1:9" ht="12.75">
      <c r="A92" s="80">
        <v>37449</v>
      </c>
      <c r="B92" s="22">
        <v>8.15</v>
      </c>
      <c r="C92" s="19"/>
      <c r="D92" s="22">
        <v>10.13</v>
      </c>
      <c r="E92" s="22"/>
      <c r="F92" s="138"/>
      <c r="G92" s="138"/>
      <c r="H92" s="138"/>
      <c r="I92" s="138"/>
    </row>
    <row r="93" spans="1:9" ht="12.75">
      <c r="A93" s="80">
        <v>37456</v>
      </c>
      <c r="B93" s="22">
        <v>8.15</v>
      </c>
      <c r="C93" s="19"/>
      <c r="D93" s="22">
        <v>10.13</v>
      </c>
      <c r="E93" s="22"/>
      <c r="F93" s="138"/>
      <c r="G93" s="138"/>
      <c r="H93" s="138"/>
      <c r="I93" s="138"/>
    </row>
    <row r="94" spans="1:9" ht="12.75">
      <c r="A94" s="80">
        <v>37463</v>
      </c>
      <c r="B94" s="22">
        <v>8.15</v>
      </c>
      <c r="C94" s="19"/>
      <c r="D94" s="22">
        <v>10.13</v>
      </c>
      <c r="E94" s="22"/>
      <c r="F94" s="138"/>
      <c r="G94" s="138"/>
      <c r="H94" s="138"/>
      <c r="I94" s="138"/>
    </row>
    <row r="95" spans="1:9" ht="12.75">
      <c r="A95" s="80">
        <v>37470</v>
      </c>
      <c r="B95" s="22">
        <v>7.59</v>
      </c>
      <c r="C95" s="19"/>
      <c r="D95" s="22">
        <v>10.13</v>
      </c>
      <c r="E95" s="22"/>
      <c r="F95" s="138"/>
      <c r="G95" s="138"/>
      <c r="H95" s="138"/>
      <c r="I95" s="138"/>
    </row>
    <row r="96" spans="1:9" ht="12.75">
      <c r="A96" s="80">
        <v>37477</v>
      </c>
      <c r="B96" s="22">
        <v>7.59</v>
      </c>
      <c r="C96" s="19"/>
      <c r="D96" s="22">
        <v>10.13</v>
      </c>
      <c r="E96" s="22"/>
      <c r="F96" s="138"/>
      <c r="G96" s="138"/>
      <c r="H96" s="138"/>
      <c r="I96" s="138"/>
    </row>
    <row r="97" spans="1:9" ht="12.75">
      <c r="A97" s="80">
        <v>37484</v>
      </c>
      <c r="B97" s="22">
        <v>7.59</v>
      </c>
      <c r="C97" s="19"/>
      <c r="D97" s="22">
        <v>10.11</v>
      </c>
      <c r="E97" s="22"/>
      <c r="F97" s="138"/>
      <c r="G97" s="138"/>
      <c r="H97" s="138"/>
      <c r="I97" s="138"/>
    </row>
    <row r="98" spans="1:9" ht="12.75">
      <c r="A98" s="80">
        <v>37491</v>
      </c>
      <c r="B98" s="22">
        <v>7.59</v>
      </c>
      <c r="C98" s="19"/>
      <c r="D98" s="22">
        <v>10.11</v>
      </c>
      <c r="E98" s="22"/>
      <c r="F98" s="138"/>
      <c r="G98" s="138"/>
      <c r="H98" s="138"/>
      <c r="I98" s="138"/>
    </row>
    <row r="99" spans="1:9" ht="12.75">
      <c r="A99" s="80">
        <v>37498</v>
      </c>
      <c r="B99" s="22">
        <v>7.31</v>
      </c>
      <c r="C99" s="19"/>
      <c r="D99" s="22">
        <v>10.11</v>
      </c>
      <c r="E99" s="22"/>
      <c r="F99" s="138"/>
      <c r="G99" s="138"/>
      <c r="H99" s="138"/>
      <c r="I99" s="138"/>
    </row>
    <row r="100" spans="1:9" ht="12.75">
      <c r="A100" s="80">
        <v>37505</v>
      </c>
      <c r="B100" s="22">
        <v>7.31</v>
      </c>
      <c r="C100" s="19"/>
      <c r="D100" s="22">
        <v>10.11</v>
      </c>
      <c r="E100" s="22"/>
      <c r="F100" s="138"/>
      <c r="G100" s="138"/>
      <c r="H100" s="138"/>
      <c r="I100" s="138"/>
    </row>
    <row r="101" spans="1:9" ht="12.75">
      <c r="A101" s="80">
        <v>37512</v>
      </c>
      <c r="B101" s="22">
        <v>7.31</v>
      </c>
      <c r="C101" s="19"/>
      <c r="D101" s="22">
        <v>10.09</v>
      </c>
      <c r="E101" s="22"/>
      <c r="F101" s="138"/>
      <c r="G101" s="138"/>
      <c r="H101" s="138"/>
      <c r="I101" s="138"/>
    </row>
    <row r="102" spans="1:9" ht="12.75">
      <c r="A102" s="80">
        <v>37519</v>
      </c>
      <c r="B102" s="22">
        <v>6.85</v>
      </c>
      <c r="C102" s="19"/>
      <c r="D102" s="22">
        <v>10.09</v>
      </c>
      <c r="E102" s="22"/>
      <c r="F102" s="138"/>
      <c r="G102" s="138"/>
      <c r="H102" s="138"/>
      <c r="I102" s="138"/>
    </row>
    <row r="103" spans="1:9" ht="12.75">
      <c r="A103" s="80">
        <v>37526</v>
      </c>
      <c r="B103" s="22">
        <v>6.85</v>
      </c>
      <c r="C103" s="19"/>
      <c r="D103" s="22">
        <v>10.09</v>
      </c>
      <c r="E103" s="22"/>
      <c r="F103" s="138"/>
      <c r="G103" s="138"/>
      <c r="H103" s="138"/>
      <c r="I103" s="138"/>
    </row>
    <row r="104" spans="1:9" ht="12.75">
      <c r="A104" s="80">
        <v>37533</v>
      </c>
      <c r="B104" s="22">
        <v>6.85</v>
      </c>
      <c r="C104" s="19"/>
      <c r="D104" s="22">
        <v>10.09</v>
      </c>
      <c r="E104" s="22"/>
      <c r="F104" s="138"/>
      <c r="G104" s="138"/>
      <c r="H104" s="138"/>
      <c r="I104" s="138"/>
    </row>
    <row r="105" spans="1:9" ht="12.75">
      <c r="A105" s="80">
        <v>37540</v>
      </c>
      <c r="B105" s="22">
        <v>6.85</v>
      </c>
      <c r="C105" s="19"/>
      <c r="D105" s="22">
        <v>10.09</v>
      </c>
      <c r="E105" s="22"/>
      <c r="F105" s="138"/>
      <c r="G105" s="138"/>
      <c r="H105" s="138"/>
      <c r="I105" s="138"/>
    </row>
    <row r="106" spans="1:9" ht="12.75">
      <c r="A106" s="80">
        <v>37547</v>
      </c>
      <c r="B106" s="22">
        <v>6.57</v>
      </c>
      <c r="C106" s="19"/>
      <c r="D106" s="22">
        <v>10.09</v>
      </c>
      <c r="E106" s="22"/>
      <c r="F106" s="138"/>
      <c r="G106" s="138"/>
      <c r="H106" s="138"/>
      <c r="I106" s="138"/>
    </row>
    <row r="107" spans="1:9" ht="12.75">
      <c r="A107" s="80">
        <v>37554</v>
      </c>
      <c r="B107" s="22">
        <v>6.57</v>
      </c>
      <c r="C107" s="19"/>
      <c r="D107" s="22">
        <v>10.04</v>
      </c>
      <c r="E107" s="22"/>
      <c r="F107" s="138"/>
      <c r="G107" s="138"/>
      <c r="H107" s="138"/>
      <c r="I107" s="138"/>
    </row>
    <row r="108" spans="1:9" ht="12.75">
      <c r="A108" s="80">
        <v>37561</v>
      </c>
      <c r="B108" s="22">
        <v>6.57</v>
      </c>
      <c r="C108" s="19"/>
      <c r="D108" s="22">
        <v>9.96</v>
      </c>
      <c r="E108" s="22"/>
      <c r="F108" s="138"/>
      <c r="G108" s="138"/>
      <c r="H108" s="138"/>
      <c r="I108" s="138"/>
    </row>
    <row r="109" spans="1:9" ht="12.75">
      <c r="A109" s="80">
        <v>37568</v>
      </c>
      <c r="B109" s="22">
        <v>6.1</v>
      </c>
      <c r="C109" s="19"/>
      <c r="D109" s="22">
        <v>9.96</v>
      </c>
      <c r="E109" s="22"/>
      <c r="F109" s="138"/>
      <c r="G109" s="138"/>
      <c r="H109" s="138"/>
      <c r="I109" s="138"/>
    </row>
    <row r="110" spans="1:9" ht="12.75">
      <c r="A110" s="80">
        <v>37575</v>
      </c>
      <c r="B110" s="22">
        <v>6.1</v>
      </c>
      <c r="C110" s="19"/>
      <c r="D110" s="22">
        <v>9.75</v>
      </c>
      <c r="E110" s="22"/>
      <c r="F110" s="138"/>
      <c r="G110" s="138"/>
      <c r="H110" s="138"/>
      <c r="I110" s="138"/>
    </row>
    <row r="111" spans="1:9" ht="12.75">
      <c r="A111" s="80">
        <v>37582</v>
      </c>
      <c r="B111" s="22">
        <v>6.1</v>
      </c>
      <c r="C111" s="19"/>
      <c r="D111" s="22">
        <v>9.71</v>
      </c>
      <c r="E111" s="22"/>
      <c r="F111" s="138"/>
      <c r="G111" s="138"/>
      <c r="H111" s="138"/>
      <c r="I111" s="138"/>
    </row>
    <row r="112" spans="1:9" ht="12.75">
      <c r="A112" s="80">
        <v>37589</v>
      </c>
      <c r="B112" s="22">
        <v>6.1</v>
      </c>
      <c r="C112" s="19"/>
      <c r="D112" s="22">
        <v>9.71</v>
      </c>
      <c r="E112" s="22"/>
      <c r="F112" s="138"/>
      <c r="G112" s="138"/>
      <c r="H112" s="138"/>
      <c r="I112" s="138"/>
    </row>
    <row r="113" spans="1:9" ht="12.75">
      <c r="A113" s="80">
        <v>37596</v>
      </c>
      <c r="B113" s="22">
        <v>6.1</v>
      </c>
      <c r="C113" s="19"/>
      <c r="D113" s="22">
        <v>9.71</v>
      </c>
      <c r="E113" s="22"/>
      <c r="F113" s="138"/>
      <c r="G113" s="138"/>
      <c r="H113" s="138"/>
      <c r="I113" s="138"/>
    </row>
    <row r="114" spans="1:9" ht="12.75">
      <c r="A114" s="80">
        <v>37603</v>
      </c>
      <c r="B114" s="22">
        <v>5.63</v>
      </c>
      <c r="C114" s="19"/>
      <c r="D114" s="22">
        <v>9.71</v>
      </c>
      <c r="E114" s="22"/>
      <c r="F114" s="138"/>
      <c r="G114" s="138"/>
      <c r="H114" s="138"/>
      <c r="I114" s="138"/>
    </row>
    <row r="115" spans="1:9" ht="12.75">
      <c r="A115" s="80">
        <v>37610</v>
      </c>
      <c r="B115" s="22">
        <v>5.63</v>
      </c>
      <c r="C115" s="19"/>
      <c r="D115" s="22">
        <v>9.71</v>
      </c>
      <c r="E115" s="22"/>
      <c r="F115" s="138"/>
      <c r="G115" s="138"/>
      <c r="H115" s="138"/>
      <c r="I115" s="138"/>
    </row>
    <row r="116" spans="1:9" ht="12.75">
      <c r="A116" s="80">
        <v>37617</v>
      </c>
      <c r="B116" s="22">
        <v>5.63</v>
      </c>
      <c r="C116" s="19"/>
      <c r="D116" s="22">
        <v>9.59</v>
      </c>
      <c r="E116" s="22"/>
      <c r="F116" s="138"/>
      <c r="G116" s="138"/>
      <c r="H116" s="138"/>
      <c r="I116" s="138"/>
    </row>
    <row r="117" spans="1:9" ht="12.75">
      <c r="A117" s="80">
        <v>37624</v>
      </c>
      <c r="B117" s="22">
        <v>5.63</v>
      </c>
      <c r="C117" s="19"/>
      <c r="D117" s="22">
        <v>9.5</v>
      </c>
      <c r="E117" s="22"/>
      <c r="F117" s="138"/>
      <c r="G117" s="138"/>
      <c r="H117" s="138"/>
      <c r="I117" s="138"/>
    </row>
    <row r="118" spans="1:9" ht="12.75">
      <c r="A118" s="80">
        <v>37631</v>
      </c>
      <c r="B118" s="22">
        <v>5.63</v>
      </c>
      <c r="C118" s="19"/>
      <c r="D118" s="22">
        <v>9.5</v>
      </c>
      <c r="E118" s="22"/>
      <c r="F118" s="138"/>
      <c r="G118" s="138"/>
      <c r="H118" s="138"/>
      <c r="I118" s="138"/>
    </row>
    <row r="119" spans="1:9" ht="12.75">
      <c r="A119" s="80">
        <v>37638</v>
      </c>
      <c r="B119" s="22">
        <v>5.63</v>
      </c>
      <c r="C119" s="19"/>
      <c r="D119" s="22">
        <v>9.43</v>
      </c>
      <c r="E119" s="22"/>
      <c r="F119" s="138"/>
      <c r="G119" s="138"/>
      <c r="H119" s="138"/>
      <c r="I119" s="138"/>
    </row>
    <row r="120" spans="1:9" ht="12.75">
      <c r="A120" s="80">
        <v>37645</v>
      </c>
      <c r="B120" s="22">
        <v>5.63</v>
      </c>
      <c r="C120" s="19"/>
      <c r="D120" s="22">
        <v>9.43</v>
      </c>
      <c r="E120" s="22"/>
      <c r="F120" s="138"/>
      <c r="G120" s="138"/>
      <c r="H120" s="138"/>
      <c r="I120" s="138"/>
    </row>
    <row r="121" spans="1:9" ht="12.75">
      <c r="A121" s="80">
        <v>37652</v>
      </c>
      <c r="B121" s="22">
        <v>5.63</v>
      </c>
      <c r="C121" s="19"/>
      <c r="D121" s="22">
        <v>9.43</v>
      </c>
      <c r="E121" s="22"/>
      <c r="F121" s="138"/>
      <c r="G121" s="138"/>
      <c r="H121" s="138"/>
      <c r="I121" s="138"/>
    </row>
    <row r="122" spans="1:9" ht="12.75">
      <c r="A122" s="80">
        <v>37659</v>
      </c>
      <c r="B122" s="22">
        <v>5.63</v>
      </c>
      <c r="C122" s="19"/>
      <c r="D122" s="22">
        <v>9.43</v>
      </c>
      <c r="E122" s="22"/>
      <c r="F122" s="138"/>
      <c r="G122" s="138"/>
      <c r="H122" s="138"/>
      <c r="I122" s="138"/>
    </row>
    <row r="123" spans="1:9" ht="12.75">
      <c r="A123" s="80">
        <v>37666</v>
      </c>
      <c r="B123" s="22">
        <v>5.16</v>
      </c>
      <c r="C123" s="19"/>
      <c r="D123" s="22">
        <v>9.43</v>
      </c>
      <c r="E123" s="22"/>
      <c r="F123" s="138"/>
      <c r="G123" s="138"/>
      <c r="H123" s="138"/>
      <c r="I123" s="138"/>
    </row>
    <row r="124" spans="1:9" ht="12.75">
      <c r="A124" s="80">
        <v>37673</v>
      </c>
      <c r="B124" s="22">
        <v>5.16</v>
      </c>
      <c r="C124" s="19"/>
      <c r="D124" s="22">
        <v>9.21</v>
      </c>
      <c r="E124" s="22"/>
      <c r="F124" s="138"/>
      <c r="G124" s="138"/>
      <c r="H124" s="138"/>
      <c r="I124" s="138"/>
    </row>
    <row r="125" spans="1:9" ht="12.75">
      <c r="A125" s="80">
        <v>37680</v>
      </c>
      <c r="B125" s="22">
        <v>5.16</v>
      </c>
      <c r="C125" s="19"/>
      <c r="D125" s="22">
        <v>9.21</v>
      </c>
      <c r="E125" s="22"/>
      <c r="F125" s="138"/>
      <c r="G125" s="138"/>
      <c r="H125" s="138"/>
      <c r="I125" s="138"/>
    </row>
    <row r="126" spans="1:9" ht="12.75">
      <c r="A126" s="80">
        <v>37687</v>
      </c>
      <c r="B126" s="22">
        <v>5.16</v>
      </c>
      <c r="C126" s="19"/>
      <c r="D126" s="22">
        <v>9.21</v>
      </c>
      <c r="E126" s="22"/>
      <c r="F126" s="138"/>
      <c r="G126" s="138"/>
      <c r="H126" s="138"/>
      <c r="I126" s="138"/>
    </row>
    <row r="127" spans="1:9" ht="12.75">
      <c r="A127" s="80">
        <v>37694</v>
      </c>
      <c r="B127" s="22">
        <v>5.16</v>
      </c>
      <c r="C127" s="19"/>
      <c r="D127" s="22">
        <v>9.21</v>
      </c>
      <c r="E127" s="22"/>
      <c r="F127" s="138"/>
      <c r="G127" s="138"/>
      <c r="H127" s="138"/>
      <c r="I127" s="138"/>
    </row>
    <row r="128" spans="1:9" ht="12.75">
      <c r="A128" s="80">
        <v>37701</v>
      </c>
      <c r="B128" s="22">
        <v>5.16</v>
      </c>
      <c r="C128" s="19"/>
      <c r="D128" s="22">
        <v>9.21</v>
      </c>
      <c r="E128" s="22"/>
      <c r="F128" s="138"/>
      <c r="G128" s="138"/>
      <c r="H128" s="138"/>
      <c r="I128" s="138"/>
    </row>
    <row r="129" spans="1:9" ht="12.75">
      <c r="A129" s="80">
        <v>37708</v>
      </c>
      <c r="B129" s="22">
        <v>5.16</v>
      </c>
      <c r="C129" s="19"/>
      <c r="D129" s="22">
        <v>9.21</v>
      </c>
      <c r="E129" s="22"/>
      <c r="F129" s="138"/>
      <c r="G129" s="138"/>
      <c r="H129" s="138"/>
      <c r="I129" s="138"/>
    </row>
    <row r="130" spans="1:9" ht="12.75">
      <c r="A130" s="80">
        <v>37715</v>
      </c>
      <c r="B130" s="22">
        <v>5.16</v>
      </c>
      <c r="C130" s="19"/>
      <c r="D130" s="22">
        <v>9.21</v>
      </c>
      <c r="E130" s="22"/>
      <c r="F130" s="138"/>
      <c r="G130" s="138"/>
      <c r="H130" s="138"/>
      <c r="I130" s="138"/>
    </row>
    <row r="131" spans="1:9" ht="12.75">
      <c r="A131" s="80">
        <v>37722</v>
      </c>
      <c r="B131" s="22">
        <v>5.16</v>
      </c>
      <c r="C131" s="19"/>
      <c r="D131" s="22">
        <v>9.21</v>
      </c>
      <c r="E131" s="22"/>
      <c r="F131" s="138"/>
      <c r="G131" s="138"/>
      <c r="H131" s="138"/>
      <c r="I131" s="138"/>
    </row>
    <row r="132" spans="1:9" ht="12.75">
      <c r="A132" s="80">
        <v>37729</v>
      </c>
      <c r="B132" s="22">
        <v>5.16</v>
      </c>
      <c r="C132" s="19"/>
      <c r="D132" s="22">
        <v>9.21</v>
      </c>
      <c r="E132" s="22"/>
      <c r="F132" s="138"/>
      <c r="G132" s="138"/>
      <c r="H132" s="138"/>
      <c r="I132" s="138"/>
    </row>
    <row r="133" spans="1:9" ht="12.75">
      <c r="A133" s="80">
        <v>37736</v>
      </c>
      <c r="B133" s="22">
        <v>5.16</v>
      </c>
      <c r="C133" s="19"/>
      <c r="D133" s="22">
        <v>9.21</v>
      </c>
      <c r="E133" s="22"/>
      <c r="F133" s="138"/>
      <c r="G133" s="138"/>
      <c r="H133" s="138"/>
      <c r="I133" s="138"/>
    </row>
    <row r="134" spans="1:9" ht="12.75">
      <c r="A134" s="80">
        <v>37743</v>
      </c>
      <c r="B134" s="22">
        <v>5.16</v>
      </c>
      <c r="C134" s="19"/>
      <c r="D134" s="22">
        <v>9.19</v>
      </c>
      <c r="E134" s="22"/>
      <c r="F134" s="138"/>
      <c r="G134" s="138"/>
      <c r="H134" s="138"/>
      <c r="I134" s="138"/>
    </row>
    <row r="135" spans="1:9" ht="12.75">
      <c r="A135" s="80">
        <v>37750</v>
      </c>
      <c r="B135" s="22">
        <v>5.16</v>
      </c>
      <c r="C135" s="19"/>
      <c r="D135" s="22">
        <v>9.19</v>
      </c>
      <c r="E135" s="22"/>
      <c r="F135" s="138"/>
      <c r="G135" s="138"/>
      <c r="H135" s="138"/>
      <c r="I135" s="138"/>
    </row>
    <row r="136" spans="1:9" ht="12.75">
      <c r="A136" s="80">
        <v>37757</v>
      </c>
      <c r="B136" s="22">
        <v>5.16</v>
      </c>
      <c r="C136" s="19"/>
      <c r="D136" s="22">
        <v>9.19</v>
      </c>
      <c r="E136" s="22"/>
      <c r="F136" s="138"/>
      <c r="G136" s="138"/>
      <c r="H136" s="138"/>
      <c r="I136" s="138"/>
    </row>
    <row r="137" spans="1:9" ht="12.75">
      <c r="A137" s="80">
        <v>37764</v>
      </c>
      <c r="B137" s="22">
        <v>5.16</v>
      </c>
      <c r="C137" s="19"/>
      <c r="D137" s="22">
        <v>9.19</v>
      </c>
      <c r="E137" s="22"/>
      <c r="F137" s="138"/>
      <c r="G137" s="138"/>
      <c r="H137" s="138"/>
      <c r="I137" s="138"/>
    </row>
    <row r="138" spans="1:9" ht="12.75">
      <c r="A138" s="80">
        <v>37771</v>
      </c>
      <c r="B138" s="22">
        <v>5.16</v>
      </c>
      <c r="C138" s="19"/>
      <c r="D138" s="22">
        <v>9.19</v>
      </c>
      <c r="E138" s="22"/>
      <c r="F138" s="138"/>
      <c r="G138" s="138"/>
      <c r="H138" s="138"/>
      <c r="I138" s="138"/>
    </row>
    <row r="139" spans="1:9" ht="12.75">
      <c r="A139" s="80">
        <v>37778</v>
      </c>
      <c r="B139" s="22">
        <v>5.16</v>
      </c>
      <c r="C139" s="19"/>
      <c r="D139" s="22">
        <v>9.19</v>
      </c>
      <c r="E139" s="22"/>
      <c r="F139" s="138"/>
      <c r="G139" s="138"/>
      <c r="H139" s="138"/>
      <c r="I139" s="138"/>
    </row>
    <row r="140" spans="1:9" ht="12.75">
      <c r="A140" s="80">
        <v>37785</v>
      </c>
      <c r="B140" s="22">
        <v>5.16</v>
      </c>
      <c r="C140" s="19"/>
      <c r="D140" s="22">
        <v>9.14</v>
      </c>
      <c r="E140" s="22"/>
      <c r="F140" s="138"/>
      <c r="G140" s="138"/>
      <c r="H140" s="138"/>
      <c r="I140" s="138"/>
    </row>
    <row r="141" spans="1:9" ht="12.75">
      <c r="A141" s="80">
        <v>37792</v>
      </c>
      <c r="B141" s="22">
        <v>5.16</v>
      </c>
      <c r="C141" s="19"/>
      <c r="D141" s="22">
        <v>9.14</v>
      </c>
      <c r="E141" s="22"/>
      <c r="F141" s="138"/>
      <c r="G141" s="138"/>
      <c r="H141" s="138"/>
      <c r="I141" s="138"/>
    </row>
    <row r="142" spans="1:9" ht="12.75">
      <c r="A142" s="80">
        <v>37799</v>
      </c>
      <c r="B142" s="22">
        <v>5.16</v>
      </c>
      <c r="C142" s="19"/>
      <c r="D142" s="22">
        <v>9.05</v>
      </c>
      <c r="E142" s="22"/>
      <c r="F142" s="138"/>
      <c r="G142" s="138"/>
      <c r="H142" s="138"/>
      <c r="I142" s="138"/>
    </row>
    <row r="143" spans="1:9" ht="12.75">
      <c r="A143" s="80">
        <v>37806</v>
      </c>
      <c r="B143" s="22">
        <v>5.16</v>
      </c>
      <c r="C143" s="19"/>
      <c r="D143" s="22">
        <v>9.05</v>
      </c>
      <c r="E143" s="22"/>
      <c r="F143" s="138"/>
      <c r="G143" s="138"/>
      <c r="H143" s="138"/>
      <c r="I143" s="138"/>
    </row>
    <row r="144" spans="1:9" ht="12.75">
      <c r="A144" s="80">
        <v>37813</v>
      </c>
      <c r="B144" s="22">
        <v>5.16</v>
      </c>
      <c r="C144" s="19"/>
      <c r="D144" s="22">
        <v>9.05</v>
      </c>
      <c r="E144" s="22"/>
      <c r="F144" s="138"/>
      <c r="G144" s="138"/>
      <c r="H144" s="138"/>
      <c r="I144" s="138"/>
    </row>
    <row r="145" spans="1:9" ht="12.75">
      <c r="A145" s="80">
        <v>37820</v>
      </c>
      <c r="B145" s="22">
        <v>5.16</v>
      </c>
      <c r="C145" s="19"/>
      <c r="D145" s="22">
        <v>9.05</v>
      </c>
      <c r="E145" s="22"/>
      <c r="F145" s="138"/>
      <c r="G145" s="138"/>
      <c r="H145" s="138"/>
      <c r="I145" s="138"/>
    </row>
    <row r="146" spans="1:9" ht="12.75">
      <c r="A146" s="80">
        <v>37827</v>
      </c>
      <c r="B146" s="22">
        <v>5.16</v>
      </c>
      <c r="C146" s="19"/>
      <c r="D146" s="22">
        <v>9.05</v>
      </c>
      <c r="E146" s="22"/>
      <c r="F146" s="138"/>
      <c r="G146" s="138"/>
      <c r="H146" s="138"/>
      <c r="I146" s="138"/>
    </row>
    <row r="147" spans="1:9" ht="12.75">
      <c r="A147" s="80">
        <v>37834</v>
      </c>
      <c r="B147" s="22">
        <v>5.16</v>
      </c>
      <c r="C147" s="19"/>
      <c r="D147" s="22">
        <v>9.05</v>
      </c>
      <c r="E147" s="22"/>
      <c r="F147" s="138"/>
      <c r="G147" s="138"/>
      <c r="H147" s="138"/>
      <c r="I147" s="138"/>
    </row>
    <row r="148" spans="1:9" ht="12.75">
      <c r="A148" s="80">
        <v>37841</v>
      </c>
      <c r="B148" s="22">
        <v>5.16</v>
      </c>
      <c r="C148" s="19"/>
      <c r="D148" s="22">
        <v>9.05</v>
      </c>
      <c r="E148" s="22"/>
      <c r="F148" s="138"/>
      <c r="G148" s="138"/>
      <c r="H148" s="138"/>
      <c r="I148" s="138"/>
    </row>
    <row r="149" spans="1:9" ht="12.75">
      <c r="A149" s="80">
        <v>37848</v>
      </c>
      <c r="B149" s="22">
        <v>5.16</v>
      </c>
      <c r="C149" s="19"/>
      <c r="D149" s="22">
        <v>9.05</v>
      </c>
      <c r="E149" s="22"/>
      <c r="F149" s="138"/>
      <c r="G149" s="138"/>
      <c r="H149" s="138"/>
      <c r="I149" s="138"/>
    </row>
    <row r="150" spans="1:9" ht="12.75">
      <c r="A150" s="80">
        <v>37855</v>
      </c>
      <c r="B150" s="22">
        <v>5.16</v>
      </c>
      <c r="C150" s="19"/>
      <c r="D150" s="22">
        <v>9.05</v>
      </c>
      <c r="E150" s="22"/>
      <c r="F150" s="138"/>
      <c r="G150" s="138"/>
      <c r="H150" s="138"/>
      <c r="I150" s="138"/>
    </row>
    <row r="151" spans="1:9" ht="12.75">
      <c r="A151" s="80">
        <v>37862</v>
      </c>
      <c r="B151" s="22">
        <v>5.16</v>
      </c>
      <c r="C151" s="19"/>
      <c r="D151" s="22">
        <v>9.05</v>
      </c>
      <c r="E151" s="22"/>
      <c r="F151" s="138"/>
      <c r="G151" s="138"/>
      <c r="H151" s="138"/>
      <c r="I151" s="138"/>
    </row>
    <row r="152" spans="1:9" ht="12.75">
      <c r="A152" s="80">
        <v>37869</v>
      </c>
      <c r="B152" s="22">
        <v>5.16</v>
      </c>
      <c r="C152" s="19"/>
      <c r="D152" s="22">
        <v>9.05</v>
      </c>
      <c r="E152" s="22"/>
      <c r="F152" s="138"/>
      <c r="G152" s="138"/>
      <c r="H152" s="138"/>
      <c r="I152" s="138"/>
    </row>
    <row r="153" spans="1:9" ht="12.75">
      <c r="A153" s="80">
        <v>37876</v>
      </c>
      <c r="B153" s="22">
        <v>5.16</v>
      </c>
      <c r="C153" s="19"/>
      <c r="D153" s="22">
        <v>8.99</v>
      </c>
      <c r="E153" s="22"/>
      <c r="F153" s="138"/>
      <c r="G153" s="138"/>
      <c r="H153" s="138"/>
      <c r="I153" s="138"/>
    </row>
    <row r="154" spans="1:9" ht="12.75">
      <c r="A154" s="80">
        <v>37883</v>
      </c>
      <c r="B154" s="22">
        <v>5.16</v>
      </c>
      <c r="C154" s="19"/>
      <c r="D154" s="22">
        <v>8.99</v>
      </c>
      <c r="E154" s="22"/>
      <c r="F154" s="138"/>
      <c r="G154" s="138"/>
      <c r="H154" s="138"/>
      <c r="I154" s="138"/>
    </row>
    <row r="155" spans="1:9" ht="12.75">
      <c r="A155" s="80">
        <v>37890</v>
      </c>
      <c r="B155" s="22">
        <v>5.16</v>
      </c>
      <c r="C155" s="19"/>
      <c r="D155" s="22">
        <v>8.91</v>
      </c>
      <c r="E155" s="22"/>
      <c r="F155" s="138"/>
      <c r="G155" s="138"/>
      <c r="H155" s="138"/>
      <c r="I155" s="138"/>
    </row>
    <row r="156" spans="1:9" ht="12.75">
      <c r="A156" s="80">
        <v>37897</v>
      </c>
      <c r="B156" s="22">
        <v>5.16</v>
      </c>
      <c r="C156" s="19"/>
      <c r="D156" s="22">
        <v>8.91</v>
      </c>
      <c r="E156" s="22"/>
      <c r="F156" s="138"/>
      <c r="G156" s="138"/>
      <c r="H156" s="138"/>
      <c r="I156" s="138"/>
    </row>
    <row r="157" spans="1:9" ht="12.75">
      <c r="A157" s="80">
        <v>37904</v>
      </c>
      <c r="B157" s="22">
        <v>5.16</v>
      </c>
      <c r="C157" s="19"/>
      <c r="D157" s="22">
        <v>8.91</v>
      </c>
      <c r="E157" s="22"/>
      <c r="F157" s="138"/>
      <c r="G157" s="138"/>
      <c r="H157" s="138"/>
      <c r="I157" s="138"/>
    </row>
    <row r="158" spans="1:9" ht="12.75">
      <c r="A158" s="80">
        <v>37911</v>
      </c>
      <c r="B158" s="22">
        <v>5.16</v>
      </c>
      <c r="C158" s="19"/>
      <c r="D158" s="22">
        <v>8.91</v>
      </c>
      <c r="E158" s="22"/>
      <c r="F158" s="138"/>
      <c r="G158" s="138"/>
      <c r="H158" s="138"/>
      <c r="I158" s="138"/>
    </row>
    <row r="159" spans="1:9" ht="12.75">
      <c r="A159" s="80">
        <v>37918</v>
      </c>
      <c r="B159" s="22">
        <v>5.16</v>
      </c>
      <c r="C159" s="19"/>
      <c r="D159" s="22">
        <v>8.91</v>
      </c>
      <c r="E159" s="22"/>
      <c r="F159" s="138"/>
      <c r="G159" s="138"/>
      <c r="H159" s="138"/>
      <c r="I159" s="138"/>
    </row>
    <row r="160" spans="1:9" ht="12.75">
      <c r="A160" s="80">
        <v>37925</v>
      </c>
      <c r="B160" s="22">
        <v>5.16</v>
      </c>
      <c r="C160" s="19"/>
      <c r="D160" s="22">
        <v>8.91</v>
      </c>
      <c r="E160" s="22"/>
      <c r="F160" s="138"/>
      <c r="G160" s="138"/>
      <c r="H160" s="138"/>
      <c r="I160" s="138"/>
    </row>
    <row r="161" spans="1:9" ht="12.75">
      <c r="A161" s="80">
        <v>37932</v>
      </c>
      <c r="B161" s="22">
        <v>5.16</v>
      </c>
      <c r="C161" s="19"/>
      <c r="D161" s="22">
        <v>8.91</v>
      </c>
      <c r="E161" s="22"/>
      <c r="F161" s="138"/>
      <c r="G161" s="138"/>
      <c r="H161" s="138"/>
      <c r="I161" s="138"/>
    </row>
    <row r="162" spans="1:9" ht="12.75">
      <c r="A162" s="80">
        <v>37939</v>
      </c>
      <c r="B162" s="22">
        <v>5.16</v>
      </c>
      <c r="C162" s="19"/>
      <c r="D162" s="22">
        <v>8.89</v>
      </c>
      <c r="E162" s="22"/>
      <c r="F162" s="138"/>
      <c r="G162" s="138"/>
      <c r="H162" s="138"/>
      <c r="I162" s="138"/>
    </row>
    <row r="163" spans="1:9" ht="12.75">
      <c r="A163" s="80">
        <v>37946</v>
      </c>
      <c r="B163" s="22">
        <v>5.16</v>
      </c>
      <c r="C163" s="19"/>
      <c r="D163" s="22">
        <v>8.66</v>
      </c>
      <c r="E163" s="22"/>
      <c r="F163" s="138"/>
      <c r="G163" s="138"/>
      <c r="H163" s="138"/>
      <c r="I163" s="138"/>
    </row>
    <row r="164" spans="1:9" ht="12.75">
      <c r="A164" s="80">
        <v>37953</v>
      </c>
      <c r="B164" s="22">
        <v>5.16</v>
      </c>
      <c r="C164" s="19"/>
      <c r="D164" s="22">
        <v>8.66</v>
      </c>
      <c r="E164" s="22"/>
      <c r="F164" s="138"/>
      <c r="G164" s="138"/>
      <c r="H164" s="138"/>
      <c r="I164" s="138"/>
    </row>
    <row r="165" spans="1:9" ht="12.75">
      <c r="A165" s="80">
        <v>37960</v>
      </c>
      <c r="B165" s="22">
        <v>5.16</v>
      </c>
      <c r="C165" s="19"/>
      <c r="D165" s="22">
        <v>8.57</v>
      </c>
      <c r="E165" s="22"/>
      <c r="F165" s="138"/>
      <c r="G165" s="138"/>
      <c r="H165" s="138"/>
      <c r="I165" s="138"/>
    </row>
    <row r="166" spans="1:9" ht="12.75">
      <c r="A166" s="80">
        <v>37967</v>
      </c>
      <c r="B166" s="22">
        <v>5.16</v>
      </c>
      <c r="C166" s="19"/>
      <c r="D166" s="22">
        <v>8.57</v>
      </c>
      <c r="E166" s="22"/>
      <c r="F166" s="138"/>
      <c r="G166" s="138"/>
      <c r="H166" s="138"/>
      <c r="I166" s="138"/>
    </row>
    <row r="167" spans="1:9" ht="12.75">
      <c r="A167" s="80">
        <v>37974</v>
      </c>
      <c r="B167" s="22">
        <v>5.16</v>
      </c>
      <c r="C167" s="19"/>
      <c r="D167" s="22">
        <v>8.57</v>
      </c>
      <c r="E167" s="22"/>
      <c r="F167" s="138"/>
      <c r="G167" s="138"/>
      <c r="H167" s="138"/>
      <c r="I167" s="138"/>
    </row>
    <row r="168" spans="1:9" ht="12.75">
      <c r="A168" s="80">
        <v>37978</v>
      </c>
      <c r="B168" s="22">
        <v>5.16</v>
      </c>
      <c r="C168" s="19"/>
      <c r="D168" s="22">
        <v>8.64</v>
      </c>
      <c r="E168" s="22"/>
      <c r="F168" s="138"/>
      <c r="G168" s="138"/>
      <c r="H168" s="138"/>
      <c r="I168" s="138"/>
    </row>
    <row r="169" spans="1:9" ht="12.75">
      <c r="A169" s="80">
        <v>37986</v>
      </c>
      <c r="B169" s="22">
        <v>5.16</v>
      </c>
      <c r="C169" s="19"/>
      <c r="D169" s="22">
        <v>8.64</v>
      </c>
      <c r="E169" s="22"/>
      <c r="F169" s="138"/>
      <c r="G169" s="138"/>
      <c r="H169" s="138"/>
      <c r="I169" s="138"/>
    </row>
    <row r="170" spans="1:9" ht="12.75">
      <c r="A170" s="80">
        <v>37995</v>
      </c>
      <c r="B170" s="22">
        <v>5.16</v>
      </c>
      <c r="C170" s="19"/>
      <c r="D170" s="22">
        <v>8.64</v>
      </c>
      <c r="E170" s="22"/>
      <c r="F170" s="138"/>
      <c r="G170" s="138"/>
      <c r="H170" s="138"/>
      <c r="I170" s="138"/>
    </row>
    <row r="171" spans="1:9" ht="12.75">
      <c r="A171" s="80">
        <v>38002</v>
      </c>
      <c r="B171" s="22">
        <v>5.16</v>
      </c>
      <c r="C171" s="19"/>
      <c r="D171" s="22">
        <v>8.64</v>
      </c>
      <c r="E171" s="22"/>
      <c r="F171" s="138"/>
      <c r="G171" s="138"/>
      <c r="H171" s="138"/>
      <c r="I171" s="138"/>
    </row>
    <row r="172" spans="1:9" ht="12.75">
      <c r="A172" s="80">
        <v>38009</v>
      </c>
      <c r="B172" s="22">
        <v>5.16</v>
      </c>
      <c r="C172" s="19"/>
      <c r="D172" s="22">
        <v>8.48</v>
      </c>
      <c r="E172" s="22"/>
      <c r="F172" s="138"/>
      <c r="G172" s="138"/>
      <c r="H172" s="138"/>
      <c r="I172" s="138"/>
    </row>
    <row r="173" spans="1:9" ht="12.75">
      <c r="A173" s="80">
        <v>38016</v>
      </c>
      <c r="B173" s="22">
        <v>5.16</v>
      </c>
      <c r="C173" s="19"/>
      <c r="D173" s="22">
        <v>8.48</v>
      </c>
      <c r="E173" s="22"/>
      <c r="F173" s="138"/>
      <c r="G173" s="138"/>
      <c r="H173" s="138"/>
      <c r="I173" s="138"/>
    </row>
    <row r="174" spans="1:9" ht="12.75">
      <c r="A174" s="80">
        <v>38023</v>
      </c>
      <c r="B174" s="22">
        <v>5.16</v>
      </c>
      <c r="C174" s="19"/>
      <c r="D174" s="22">
        <v>8.22</v>
      </c>
      <c r="E174" s="22"/>
      <c r="F174" s="138"/>
      <c r="G174" s="138"/>
      <c r="H174" s="138"/>
      <c r="I174" s="138"/>
    </row>
    <row r="175" spans="1:9" ht="12.75">
      <c r="A175" s="80">
        <v>38030</v>
      </c>
      <c r="B175" s="22">
        <v>5.16</v>
      </c>
      <c r="C175" s="19"/>
      <c r="D175" s="22">
        <v>8.22</v>
      </c>
      <c r="E175" s="22"/>
      <c r="F175" s="138"/>
      <c r="G175" s="138"/>
      <c r="H175" s="138"/>
      <c r="I175" s="138"/>
    </row>
    <row r="176" spans="1:9" ht="12.75">
      <c r="A176" s="80">
        <v>38037</v>
      </c>
      <c r="B176" s="22">
        <v>5.16</v>
      </c>
      <c r="C176" s="19"/>
      <c r="D176" s="22">
        <v>8.22</v>
      </c>
      <c r="E176" s="22"/>
      <c r="F176" s="138"/>
      <c r="G176" s="138"/>
      <c r="H176" s="138"/>
      <c r="I176" s="138"/>
    </row>
    <row r="177" spans="1:9" ht="12.75">
      <c r="A177" s="80">
        <v>38044</v>
      </c>
      <c r="B177" s="22">
        <v>5.16</v>
      </c>
      <c r="C177" s="19"/>
      <c r="D177" s="22">
        <v>8.22</v>
      </c>
      <c r="E177" s="22"/>
      <c r="F177" s="138"/>
      <c r="G177" s="138"/>
      <c r="H177" s="138"/>
      <c r="I177" s="138"/>
    </row>
    <row r="178" spans="1:9" ht="12.75">
      <c r="A178" s="80">
        <v>38051</v>
      </c>
      <c r="B178" s="22">
        <v>5.16</v>
      </c>
      <c r="C178" s="19"/>
      <c r="D178" s="22">
        <v>8.22</v>
      </c>
      <c r="E178" s="22"/>
      <c r="F178" s="138"/>
      <c r="G178" s="138"/>
      <c r="H178" s="138"/>
      <c r="I178" s="138"/>
    </row>
    <row r="179" spans="1:9" ht="12.75">
      <c r="A179" s="80">
        <v>38058</v>
      </c>
      <c r="B179" s="22">
        <v>5.16</v>
      </c>
      <c r="C179" s="19"/>
      <c r="D179" s="22">
        <v>8.19</v>
      </c>
      <c r="E179" s="22"/>
      <c r="F179" s="138"/>
      <c r="G179" s="138"/>
      <c r="H179" s="138"/>
      <c r="I179" s="138"/>
    </row>
    <row r="180" spans="1:9" ht="12.75">
      <c r="A180" s="80">
        <v>38065</v>
      </c>
      <c r="B180" s="22">
        <v>5.16</v>
      </c>
      <c r="C180" s="19"/>
      <c r="D180" s="22">
        <v>8.19</v>
      </c>
      <c r="E180" s="22"/>
      <c r="F180" s="138"/>
      <c r="G180" s="138"/>
      <c r="H180" s="138"/>
      <c r="I180" s="138"/>
    </row>
    <row r="181" spans="1:9" ht="12.75">
      <c r="A181" s="80">
        <v>38072</v>
      </c>
      <c r="B181" s="22">
        <v>5.16</v>
      </c>
      <c r="C181" s="19"/>
      <c r="D181" s="22">
        <v>8.19</v>
      </c>
      <c r="E181" s="22"/>
      <c r="F181" s="138"/>
      <c r="G181" s="138"/>
      <c r="H181" s="138"/>
      <c r="I181" s="138"/>
    </row>
    <row r="182" spans="1:9" ht="12.75">
      <c r="A182" s="80">
        <v>38079</v>
      </c>
      <c r="B182" s="22">
        <v>5.16</v>
      </c>
      <c r="C182" s="19"/>
      <c r="D182" s="22">
        <v>8.02</v>
      </c>
      <c r="E182" s="22"/>
      <c r="F182" s="138"/>
      <c r="G182" s="138"/>
      <c r="H182" s="138"/>
      <c r="I182" s="138"/>
    </row>
    <row r="183" spans="1:9" ht="12.75">
      <c r="A183" s="80">
        <v>38086</v>
      </c>
      <c r="B183" s="22">
        <v>5.16</v>
      </c>
      <c r="C183" s="19"/>
      <c r="D183" s="22">
        <v>8.02</v>
      </c>
      <c r="E183" s="22"/>
      <c r="F183" s="138"/>
      <c r="G183" s="138"/>
      <c r="H183" s="138"/>
      <c r="I183" s="138"/>
    </row>
    <row r="184" spans="1:9" ht="12.75">
      <c r="A184" s="80">
        <v>38093</v>
      </c>
      <c r="B184" s="22">
        <v>5.16</v>
      </c>
      <c r="C184" s="19"/>
      <c r="D184" s="22">
        <v>8.02</v>
      </c>
      <c r="E184" s="22"/>
      <c r="F184" s="138"/>
      <c r="G184" s="138"/>
      <c r="H184" s="138"/>
      <c r="I184" s="138"/>
    </row>
    <row r="185" spans="1:9" ht="12.75">
      <c r="A185" s="80">
        <v>38100</v>
      </c>
      <c r="B185" s="22">
        <v>5.16</v>
      </c>
      <c r="C185" s="19"/>
      <c r="D185" s="22">
        <v>8</v>
      </c>
      <c r="E185" s="22"/>
      <c r="F185" s="138"/>
      <c r="G185" s="138"/>
      <c r="H185" s="138"/>
      <c r="I185" s="138"/>
    </row>
    <row r="186" spans="1:9" ht="12.75">
      <c r="A186" s="80">
        <v>38107</v>
      </c>
      <c r="B186" s="22">
        <v>5.16</v>
      </c>
      <c r="C186" s="19"/>
      <c r="D186" s="22">
        <v>8</v>
      </c>
      <c r="E186" s="22"/>
      <c r="F186" s="138"/>
      <c r="G186" s="138"/>
      <c r="H186" s="138"/>
      <c r="I186" s="138"/>
    </row>
    <row r="187" spans="1:9" ht="12.75">
      <c r="A187" s="80">
        <v>38114</v>
      </c>
      <c r="B187" s="22">
        <v>5.35</v>
      </c>
      <c r="C187" s="19"/>
      <c r="D187" s="22">
        <v>8</v>
      </c>
      <c r="E187" s="22"/>
      <c r="F187" s="138"/>
      <c r="G187" s="138"/>
      <c r="H187" s="138"/>
      <c r="I187" s="138"/>
    </row>
    <row r="188" spans="1:9" ht="12.75">
      <c r="A188" s="80">
        <v>38121</v>
      </c>
      <c r="B188" s="22">
        <v>5.35</v>
      </c>
      <c r="C188" s="19"/>
      <c r="D188" s="22">
        <v>8</v>
      </c>
      <c r="E188" s="22"/>
      <c r="F188" s="138"/>
      <c r="G188" s="138"/>
      <c r="H188" s="138"/>
      <c r="I188" s="138"/>
    </row>
    <row r="189" spans="1:9" ht="12.75">
      <c r="A189" s="80">
        <v>38128</v>
      </c>
      <c r="B189" s="22">
        <v>5.35</v>
      </c>
      <c r="C189" s="19"/>
      <c r="D189" s="22">
        <v>7.98</v>
      </c>
      <c r="E189" s="22"/>
      <c r="F189" s="138"/>
      <c r="G189" s="138"/>
      <c r="H189" s="138"/>
      <c r="I189" s="138"/>
    </row>
    <row r="190" spans="1:9" ht="12.75">
      <c r="A190" s="80">
        <v>38135</v>
      </c>
      <c r="B190" s="22">
        <v>5.35</v>
      </c>
      <c r="C190" s="19"/>
      <c r="D190" s="22">
        <v>7.98</v>
      </c>
      <c r="E190" s="22"/>
      <c r="F190" s="138"/>
      <c r="G190" s="138"/>
      <c r="H190" s="138"/>
      <c r="I190" s="138"/>
    </row>
    <row r="191" spans="1:9" ht="12.75">
      <c r="A191" s="80">
        <v>38142</v>
      </c>
      <c r="B191" s="22">
        <v>5.59</v>
      </c>
      <c r="C191" s="19"/>
      <c r="D191" s="22">
        <v>7.98</v>
      </c>
      <c r="E191" s="22"/>
      <c r="F191" s="138"/>
      <c r="G191" s="138"/>
      <c r="H191" s="138"/>
      <c r="I191" s="138"/>
    </row>
    <row r="192" spans="1:9" ht="12.75">
      <c r="A192" s="80">
        <v>38149</v>
      </c>
      <c r="B192" s="22">
        <v>5.59</v>
      </c>
      <c r="C192" s="19"/>
      <c r="D192" s="22">
        <v>7.98</v>
      </c>
      <c r="E192" s="22"/>
      <c r="F192" s="138"/>
      <c r="G192" s="138"/>
      <c r="H192" s="138"/>
      <c r="I192" s="138"/>
    </row>
    <row r="193" spans="1:9" ht="12.75">
      <c r="A193" s="80">
        <v>38156</v>
      </c>
      <c r="B193" s="22">
        <v>5.59</v>
      </c>
      <c r="C193" s="19"/>
      <c r="D193" s="22">
        <v>7.98</v>
      </c>
      <c r="E193" s="22"/>
      <c r="F193" s="138"/>
      <c r="G193" s="138"/>
      <c r="H193" s="138"/>
      <c r="I193" s="138"/>
    </row>
    <row r="194" spans="1:9" ht="12.75">
      <c r="A194" s="80">
        <v>38163</v>
      </c>
      <c r="B194" s="22">
        <v>5.59</v>
      </c>
      <c r="C194" s="19"/>
      <c r="D194" s="22">
        <v>8.17</v>
      </c>
      <c r="E194" s="22"/>
      <c r="F194" s="138"/>
      <c r="G194" s="138"/>
      <c r="H194" s="138"/>
      <c r="I194" s="138"/>
    </row>
    <row r="195" spans="1:9" ht="12.75">
      <c r="A195" s="80">
        <v>38170</v>
      </c>
      <c r="B195" s="22">
        <v>6.06</v>
      </c>
      <c r="C195" s="19"/>
      <c r="D195" s="22">
        <v>8.17</v>
      </c>
      <c r="E195" s="22"/>
      <c r="F195" s="138"/>
      <c r="G195" s="138"/>
      <c r="H195" s="138"/>
      <c r="I195" s="138"/>
    </row>
    <row r="196" spans="1:9" ht="12.75">
      <c r="A196" s="80">
        <v>38177</v>
      </c>
      <c r="B196" s="22">
        <v>6.06</v>
      </c>
      <c r="C196" s="22">
        <v>3.86</v>
      </c>
      <c r="D196" s="22">
        <v>8.17</v>
      </c>
      <c r="E196" s="22"/>
      <c r="F196" s="138"/>
      <c r="G196" s="138"/>
      <c r="H196" s="138"/>
      <c r="I196" s="138"/>
    </row>
    <row r="197" spans="1:9" ht="12.75">
      <c r="A197" s="80">
        <v>38184</v>
      </c>
      <c r="B197" s="22">
        <v>6.06</v>
      </c>
      <c r="C197" s="22">
        <v>3.84</v>
      </c>
      <c r="D197" s="22">
        <v>8.17</v>
      </c>
      <c r="E197" s="22"/>
      <c r="F197" s="138"/>
      <c r="G197" s="138"/>
      <c r="H197" s="138"/>
      <c r="I197" s="138"/>
    </row>
    <row r="198" spans="1:9" ht="12.75">
      <c r="A198" s="80">
        <v>38191</v>
      </c>
      <c r="B198" s="22">
        <v>6.06</v>
      </c>
      <c r="C198" s="22">
        <v>3.88</v>
      </c>
      <c r="D198" s="22">
        <v>8.17</v>
      </c>
      <c r="E198" s="22"/>
      <c r="F198" s="138"/>
      <c r="G198" s="138"/>
      <c r="H198" s="138"/>
      <c r="I198" s="138"/>
    </row>
    <row r="199" spans="1:9" ht="12.75">
      <c r="A199" s="80">
        <v>38198</v>
      </c>
      <c r="B199" s="22">
        <v>6.06</v>
      </c>
      <c r="C199" s="22">
        <v>3.83</v>
      </c>
      <c r="D199" s="22">
        <v>8.17</v>
      </c>
      <c r="E199" s="22"/>
      <c r="F199" s="138"/>
      <c r="G199" s="138"/>
      <c r="H199" s="138"/>
      <c r="I199" s="138"/>
    </row>
    <row r="200" spans="1:9" ht="12.75">
      <c r="A200" s="80">
        <v>38205</v>
      </c>
      <c r="B200" s="22">
        <v>6.06</v>
      </c>
      <c r="C200" s="22">
        <v>3.86</v>
      </c>
      <c r="D200" s="22">
        <v>8.17</v>
      </c>
      <c r="E200" s="22"/>
      <c r="F200" s="138"/>
      <c r="G200" s="138"/>
      <c r="H200" s="138"/>
      <c r="I200" s="138"/>
    </row>
    <row r="201" spans="1:9" ht="12.75">
      <c r="A201" s="80">
        <v>38212</v>
      </c>
      <c r="B201" s="22">
        <v>6.06</v>
      </c>
      <c r="C201" s="22">
        <v>3.85</v>
      </c>
      <c r="D201" s="22">
        <v>8.17</v>
      </c>
      <c r="E201" s="22"/>
      <c r="F201" s="138"/>
      <c r="G201" s="138"/>
      <c r="H201" s="138"/>
      <c r="I201" s="138"/>
    </row>
    <row r="202" spans="1:9" ht="12.75">
      <c r="A202" s="80">
        <v>38219</v>
      </c>
      <c r="B202" s="22">
        <v>6.06</v>
      </c>
      <c r="C202" s="22">
        <v>3.84</v>
      </c>
      <c r="D202" s="22">
        <v>8.17</v>
      </c>
      <c r="E202" s="22"/>
      <c r="F202" s="138"/>
      <c r="G202" s="138"/>
      <c r="H202" s="138"/>
      <c r="I202" s="138"/>
    </row>
    <row r="203" spans="1:9" ht="12.75">
      <c r="A203" s="80">
        <v>38226</v>
      </c>
      <c r="B203" s="22">
        <v>6.06</v>
      </c>
      <c r="C203" s="22">
        <v>3.65</v>
      </c>
      <c r="D203" s="22">
        <v>8.17</v>
      </c>
      <c r="E203" s="22"/>
      <c r="F203" s="138"/>
      <c r="G203" s="138"/>
      <c r="H203" s="138"/>
      <c r="I203" s="138"/>
    </row>
    <row r="204" spans="1:9" ht="12.75">
      <c r="A204" s="80">
        <v>38233</v>
      </c>
      <c r="B204" s="22">
        <v>6.06</v>
      </c>
      <c r="C204" s="22">
        <v>3.64</v>
      </c>
      <c r="D204" s="22">
        <v>7.88</v>
      </c>
      <c r="E204" s="22"/>
      <c r="F204" s="138"/>
      <c r="G204" s="138"/>
      <c r="H204" s="138"/>
      <c r="I204" s="138"/>
    </row>
    <row r="205" spans="1:9" ht="12.75">
      <c r="A205" s="80">
        <v>38240</v>
      </c>
      <c r="B205" s="22">
        <v>6.06</v>
      </c>
      <c r="C205" s="22">
        <v>3.76</v>
      </c>
      <c r="D205" s="22">
        <v>7.88</v>
      </c>
      <c r="E205" s="22"/>
      <c r="F205" s="138"/>
      <c r="G205" s="138"/>
      <c r="H205" s="138"/>
      <c r="I205" s="138"/>
    </row>
    <row r="206" spans="1:9" ht="12.75">
      <c r="A206" s="80">
        <v>38247</v>
      </c>
      <c r="B206" s="22">
        <v>6.53</v>
      </c>
      <c r="C206" s="22">
        <v>3.69</v>
      </c>
      <c r="D206" s="22">
        <v>7.75</v>
      </c>
      <c r="E206" s="22"/>
      <c r="F206" s="138"/>
      <c r="G206" s="138"/>
      <c r="H206" s="138"/>
      <c r="I206" s="138"/>
    </row>
    <row r="207" spans="1:9" ht="12.75">
      <c r="A207" s="80">
        <v>38254</v>
      </c>
      <c r="B207" s="22">
        <v>6.53</v>
      </c>
      <c r="C207" s="22">
        <v>3.67</v>
      </c>
      <c r="D207" s="22">
        <v>7.71</v>
      </c>
      <c r="E207" s="22"/>
      <c r="F207" s="138"/>
      <c r="G207" s="138"/>
      <c r="H207" s="138"/>
      <c r="I207" s="138"/>
    </row>
    <row r="208" spans="1:9" ht="12.75">
      <c r="A208" s="80">
        <v>38261</v>
      </c>
      <c r="B208" s="22">
        <v>6.53</v>
      </c>
      <c r="C208" s="22">
        <v>3.7</v>
      </c>
      <c r="D208" s="22">
        <v>7.7</v>
      </c>
      <c r="E208" s="22"/>
      <c r="F208" s="138"/>
      <c r="G208" s="138"/>
      <c r="H208" s="138"/>
      <c r="I208" s="138"/>
    </row>
    <row r="209" spans="1:9" ht="12.75">
      <c r="A209" s="80">
        <v>38268</v>
      </c>
      <c r="B209" s="22">
        <v>6.53</v>
      </c>
      <c r="C209" s="22">
        <v>3.74</v>
      </c>
      <c r="D209" s="22">
        <v>7.7</v>
      </c>
      <c r="E209" s="22"/>
      <c r="F209" s="138"/>
      <c r="G209" s="138"/>
      <c r="H209" s="138"/>
      <c r="I209" s="138"/>
    </row>
    <row r="210" spans="1:9" ht="12.75">
      <c r="A210" s="80">
        <v>38275</v>
      </c>
      <c r="B210" s="22">
        <v>6.53</v>
      </c>
      <c r="C210" s="22">
        <v>3.69</v>
      </c>
      <c r="D210" s="22">
        <v>7.7</v>
      </c>
      <c r="E210" s="22"/>
      <c r="F210" s="138"/>
      <c r="G210" s="138"/>
      <c r="H210" s="138"/>
      <c r="I210" s="138"/>
    </row>
    <row r="211" spans="1:9" ht="12.75">
      <c r="A211" s="80">
        <v>38282</v>
      </c>
      <c r="B211" s="22">
        <v>6.53</v>
      </c>
      <c r="C211" s="22">
        <v>3.73</v>
      </c>
      <c r="D211" s="22">
        <v>7.7</v>
      </c>
      <c r="E211" s="22"/>
      <c r="F211" s="138"/>
      <c r="G211" s="138"/>
      <c r="H211" s="138"/>
      <c r="I211" s="138"/>
    </row>
    <row r="212" spans="1:9" ht="12.75">
      <c r="A212" s="80">
        <v>38289</v>
      </c>
      <c r="B212" s="22">
        <v>6.99</v>
      </c>
      <c r="C212" s="22">
        <v>3.68</v>
      </c>
      <c r="D212" s="22">
        <v>7.7</v>
      </c>
      <c r="E212" s="22"/>
      <c r="F212" s="138"/>
      <c r="G212" s="138"/>
      <c r="H212" s="138"/>
      <c r="I212" s="138"/>
    </row>
    <row r="213" spans="1:9" ht="12.75">
      <c r="A213" s="80">
        <v>38296</v>
      </c>
      <c r="B213" s="22">
        <v>6.99</v>
      </c>
      <c r="C213" s="22">
        <v>3.71</v>
      </c>
      <c r="D213" s="22">
        <v>7.7</v>
      </c>
      <c r="E213" s="22"/>
      <c r="F213" s="138"/>
      <c r="G213" s="138"/>
      <c r="H213" s="138"/>
      <c r="I213" s="138"/>
    </row>
    <row r="214" spans="1:9" ht="12.75">
      <c r="A214" s="80">
        <v>38303</v>
      </c>
      <c r="B214" s="22">
        <v>6.99</v>
      </c>
      <c r="C214" s="22">
        <v>3.67</v>
      </c>
      <c r="D214" s="22">
        <v>7.7</v>
      </c>
      <c r="E214" s="22"/>
      <c r="F214" s="138"/>
      <c r="G214" s="138"/>
      <c r="H214" s="138"/>
      <c r="I214" s="138"/>
    </row>
    <row r="215" spans="1:9" ht="12.75">
      <c r="A215" s="80">
        <v>38310</v>
      </c>
      <c r="B215" s="22">
        <v>6.99</v>
      </c>
      <c r="C215" s="22">
        <v>3.58</v>
      </c>
      <c r="D215" s="22">
        <v>7.7</v>
      </c>
      <c r="E215" s="22">
        <v>3.77</v>
      </c>
      <c r="F215" s="138"/>
      <c r="G215" s="138"/>
      <c r="H215" s="138"/>
      <c r="I215" s="138"/>
    </row>
    <row r="216" spans="1:9" ht="12.75">
      <c r="A216" s="80">
        <v>38317</v>
      </c>
      <c r="B216" s="22">
        <v>6.99</v>
      </c>
      <c r="C216" s="22">
        <v>3.5</v>
      </c>
      <c r="D216" s="22">
        <v>7.7</v>
      </c>
      <c r="E216" s="22">
        <v>3.48</v>
      </c>
      <c r="F216" s="138"/>
      <c r="G216" s="138"/>
      <c r="H216" s="138"/>
      <c r="I216" s="138"/>
    </row>
    <row r="217" spans="1:9" ht="12.75">
      <c r="A217" s="80">
        <v>38324</v>
      </c>
      <c r="B217" s="22">
        <v>7.92</v>
      </c>
      <c r="C217" s="22">
        <v>3.6</v>
      </c>
      <c r="D217" s="22">
        <v>7.7</v>
      </c>
      <c r="E217" s="22">
        <v>3.48</v>
      </c>
      <c r="F217" s="138"/>
      <c r="G217" s="138"/>
      <c r="H217" s="138"/>
      <c r="I217" s="138"/>
    </row>
    <row r="218" spans="1:9" ht="12.75">
      <c r="A218" s="80">
        <v>38331</v>
      </c>
      <c r="B218" s="22">
        <v>7.92</v>
      </c>
      <c r="C218" s="22">
        <v>3.64</v>
      </c>
      <c r="D218" s="22">
        <v>7.7</v>
      </c>
      <c r="E218" s="22">
        <v>3.45</v>
      </c>
      <c r="F218" s="138"/>
      <c r="G218" s="138"/>
      <c r="H218" s="138"/>
      <c r="I218" s="138"/>
    </row>
    <row r="219" spans="1:9" ht="12.75">
      <c r="A219" s="80">
        <v>38338</v>
      </c>
      <c r="B219" s="22">
        <v>7.92</v>
      </c>
      <c r="C219" s="22">
        <v>3.63</v>
      </c>
      <c r="D219" s="22">
        <v>7.7</v>
      </c>
      <c r="E219" s="22">
        <v>3.55</v>
      </c>
      <c r="F219" s="138"/>
      <c r="G219" s="138"/>
      <c r="H219" s="138"/>
      <c r="I219" s="138"/>
    </row>
    <row r="220" spans="1:9" ht="12.75">
      <c r="A220" s="80">
        <v>38345</v>
      </c>
      <c r="B220" s="22">
        <v>7.92</v>
      </c>
      <c r="C220" s="22">
        <v>3.55</v>
      </c>
      <c r="D220" s="22">
        <v>7.58</v>
      </c>
      <c r="E220" s="22">
        <v>3.5</v>
      </c>
      <c r="F220" s="138"/>
      <c r="G220" s="138"/>
      <c r="H220" s="138"/>
      <c r="I220" s="138"/>
    </row>
    <row r="221" spans="1:9" ht="12.75">
      <c r="A221" s="80">
        <v>38352</v>
      </c>
      <c r="B221" s="22">
        <v>7.92</v>
      </c>
      <c r="C221" s="22">
        <v>3.53</v>
      </c>
      <c r="D221" s="22">
        <v>7.58</v>
      </c>
      <c r="E221" s="22">
        <v>3.43</v>
      </c>
      <c r="F221" s="138"/>
      <c r="G221" s="138"/>
      <c r="H221" s="138"/>
      <c r="I221" s="138"/>
    </row>
    <row r="222" spans="1:9" ht="12.75">
      <c r="A222" s="80">
        <v>38359</v>
      </c>
      <c r="B222" s="22">
        <v>7.92</v>
      </c>
      <c r="C222" s="22">
        <v>3.43</v>
      </c>
      <c r="D222" s="22">
        <v>7.58</v>
      </c>
      <c r="E222" s="22">
        <v>3.43</v>
      </c>
      <c r="F222" s="138"/>
      <c r="G222" s="138"/>
      <c r="H222" s="138"/>
      <c r="I222" s="138"/>
    </row>
    <row r="223" spans="1:9" ht="12.75">
      <c r="A223" s="80">
        <v>38366</v>
      </c>
      <c r="B223" s="22">
        <v>7.92</v>
      </c>
      <c r="C223" s="22">
        <v>3.44</v>
      </c>
      <c r="D223" s="22">
        <v>7.58</v>
      </c>
      <c r="E223" s="22">
        <v>3.37</v>
      </c>
      <c r="F223" s="138"/>
      <c r="G223" s="138"/>
      <c r="H223" s="138"/>
      <c r="I223" s="138"/>
    </row>
    <row r="224" spans="1:9" ht="12.75">
      <c r="A224" s="80">
        <v>38373</v>
      </c>
      <c r="B224" s="22">
        <v>7.92</v>
      </c>
      <c r="C224" s="22">
        <v>3.49</v>
      </c>
      <c r="D224" s="22">
        <v>7.58</v>
      </c>
      <c r="E224" s="22">
        <v>3.35</v>
      </c>
      <c r="F224" s="138"/>
      <c r="G224" s="138"/>
      <c r="H224" s="138"/>
      <c r="I224" s="138"/>
    </row>
    <row r="225" spans="1:9" ht="12.75">
      <c r="A225" s="80">
        <v>38380</v>
      </c>
      <c r="B225" s="22">
        <v>7.92</v>
      </c>
      <c r="C225" s="22">
        <v>3.52</v>
      </c>
      <c r="D225" s="22">
        <v>7.58</v>
      </c>
      <c r="E225" s="22">
        <v>3.34</v>
      </c>
      <c r="F225" s="138"/>
      <c r="G225" s="138"/>
      <c r="H225" s="138"/>
      <c r="I225" s="138"/>
    </row>
    <row r="226" spans="1:9" ht="12.75">
      <c r="A226" s="80">
        <v>38387</v>
      </c>
      <c r="B226" s="22">
        <v>7.92</v>
      </c>
      <c r="C226" s="22">
        <v>3.52</v>
      </c>
      <c r="D226" s="22">
        <v>7.58</v>
      </c>
      <c r="E226" s="22">
        <v>3.34</v>
      </c>
      <c r="F226" s="138"/>
      <c r="G226" s="138"/>
      <c r="H226" s="138"/>
      <c r="I226" s="138"/>
    </row>
    <row r="227" spans="1:9" ht="12.75">
      <c r="A227" s="80">
        <v>38394</v>
      </c>
      <c r="B227" s="22">
        <v>7.92</v>
      </c>
      <c r="C227" s="22">
        <v>3.5</v>
      </c>
      <c r="D227" s="22">
        <v>7.58</v>
      </c>
      <c r="E227" s="22">
        <v>3.34</v>
      </c>
      <c r="F227" s="138"/>
      <c r="G227" s="138"/>
      <c r="H227" s="138"/>
      <c r="I227" s="138"/>
    </row>
    <row r="228" spans="1:9" ht="12.75">
      <c r="A228" s="80">
        <v>38401</v>
      </c>
      <c r="B228" s="22">
        <v>8.38</v>
      </c>
      <c r="C228" s="22">
        <v>3.5</v>
      </c>
      <c r="D228" s="22">
        <v>7.58</v>
      </c>
      <c r="E228" s="22">
        <v>3.34</v>
      </c>
      <c r="F228" s="138"/>
      <c r="G228" s="138"/>
      <c r="H228" s="138"/>
      <c r="I228" s="138"/>
    </row>
    <row r="229" spans="1:9" ht="12.75">
      <c r="A229" s="80">
        <v>38408</v>
      </c>
      <c r="B229" s="22">
        <v>8.38</v>
      </c>
      <c r="C229" s="22">
        <v>3.47</v>
      </c>
      <c r="D229" s="22">
        <v>7.58</v>
      </c>
      <c r="E229" s="22">
        <v>3.3</v>
      </c>
      <c r="F229" s="138"/>
      <c r="G229" s="138"/>
      <c r="H229" s="138"/>
      <c r="I229" s="138"/>
    </row>
    <row r="230" spans="1:9" ht="12.75">
      <c r="A230" s="80">
        <v>38415</v>
      </c>
      <c r="B230" s="22">
        <v>8.38</v>
      </c>
      <c r="C230" s="22">
        <v>3.47</v>
      </c>
      <c r="D230" s="22">
        <v>7.56</v>
      </c>
      <c r="E230" s="22">
        <v>3.3</v>
      </c>
      <c r="F230" s="138"/>
      <c r="G230" s="138"/>
      <c r="H230" s="138"/>
      <c r="I230" s="138"/>
    </row>
    <row r="231" spans="1:9" ht="12.75">
      <c r="A231" s="80">
        <v>38422</v>
      </c>
      <c r="B231" s="22">
        <v>8.38</v>
      </c>
      <c r="C231" s="22">
        <v>3.51</v>
      </c>
      <c r="D231" s="22">
        <v>7.56</v>
      </c>
      <c r="E231" s="22">
        <v>3.3</v>
      </c>
      <c r="F231" s="138"/>
      <c r="G231" s="138"/>
      <c r="H231" s="138"/>
      <c r="I231" s="138"/>
    </row>
    <row r="232" spans="1:9" ht="12.75">
      <c r="A232" s="80">
        <v>38429</v>
      </c>
      <c r="B232" s="22">
        <v>8.38</v>
      </c>
      <c r="C232" s="22">
        <v>3.52</v>
      </c>
      <c r="D232" s="22">
        <v>7.56</v>
      </c>
      <c r="E232" s="22">
        <v>3.42</v>
      </c>
      <c r="F232" s="138"/>
      <c r="G232" s="138"/>
      <c r="H232" s="138"/>
      <c r="I232" s="138"/>
    </row>
    <row r="233" spans="1:9" ht="12.75">
      <c r="A233" s="80">
        <v>38436</v>
      </c>
      <c r="B233" s="22">
        <v>8.61</v>
      </c>
      <c r="C233" s="22">
        <v>3.55</v>
      </c>
      <c r="D233" s="22">
        <v>7.39</v>
      </c>
      <c r="E233" s="22">
        <v>3.55</v>
      </c>
      <c r="F233" s="138"/>
      <c r="G233" s="138"/>
      <c r="H233" s="138"/>
      <c r="I233" s="138"/>
    </row>
    <row r="234" spans="1:9" ht="12.75">
      <c r="A234" s="80">
        <v>38443</v>
      </c>
      <c r="B234" s="22">
        <v>8.61</v>
      </c>
      <c r="C234" s="22">
        <v>3.6</v>
      </c>
      <c r="D234" s="22">
        <v>7.39</v>
      </c>
      <c r="E234" s="22">
        <v>3.47</v>
      </c>
      <c r="F234" s="138"/>
      <c r="G234" s="138"/>
      <c r="H234" s="138"/>
      <c r="I234" s="138"/>
    </row>
    <row r="235" spans="1:9" ht="12.75">
      <c r="A235" s="80">
        <v>38450</v>
      </c>
      <c r="B235" s="22">
        <v>8.61</v>
      </c>
      <c r="C235" s="22">
        <v>3.57</v>
      </c>
      <c r="D235" s="22">
        <v>7.39</v>
      </c>
      <c r="E235" s="22">
        <v>3.47</v>
      </c>
      <c r="F235" s="138"/>
      <c r="G235" s="138"/>
      <c r="H235" s="138"/>
      <c r="I235" s="138"/>
    </row>
    <row r="236" spans="1:9" ht="12.75">
      <c r="A236" s="80">
        <v>38457</v>
      </c>
      <c r="B236" s="22">
        <v>8.61</v>
      </c>
      <c r="C236" s="22">
        <v>3.52</v>
      </c>
      <c r="D236" s="22">
        <v>7.39</v>
      </c>
      <c r="E236" s="22">
        <v>3.47</v>
      </c>
      <c r="F236" s="138"/>
      <c r="G236" s="138"/>
      <c r="H236" s="138"/>
      <c r="I236" s="138"/>
    </row>
    <row r="237" spans="1:9" ht="12.75">
      <c r="A237" s="80">
        <v>38464</v>
      </c>
      <c r="B237" s="22">
        <v>8.61</v>
      </c>
      <c r="C237" s="22">
        <v>3.55</v>
      </c>
      <c r="D237" s="22">
        <v>7.39</v>
      </c>
      <c r="E237" s="22">
        <v>3.46</v>
      </c>
      <c r="F237" s="138"/>
      <c r="G237" s="138"/>
      <c r="H237" s="138"/>
      <c r="I237" s="138"/>
    </row>
    <row r="238" spans="1:9" ht="12.75">
      <c r="A238" s="80">
        <v>38471</v>
      </c>
      <c r="B238" s="22">
        <v>8.61</v>
      </c>
      <c r="C238" s="22">
        <v>3.55</v>
      </c>
      <c r="D238" s="22">
        <v>7.39</v>
      </c>
      <c r="E238" s="22">
        <v>3.46</v>
      </c>
      <c r="F238" s="138"/>
      <c r="G238" s="138"/>
      <c r="H238" s="138"/>
      <c r="I238" s="138"/>
    </row>
    <row r="239" spans="1:9" ht="12.75">
      <c r="A239" s="80">
        <v>38478</v>
      </c>
      <c r="B239" s="22">
        <v>8.61</v>
      </c>
      <c r="C239" s="22">
        <v>3.6</v>
      </c>
      <c r="D239" s="22">
        <v>7.39</v>
      </c>
      <c r="E239" s="22">
        <v>3.56</v>
      </c>
      <c r="F239" s="138"/>
      <c r="G239" s="138"/>
      <c r="H239" s="138"/>
      <c r="I239" s="138"/>
    </row>
    <row r="240" spans="1:9" ht="12.75">
      <c r="A240" s="80">
        <v>38485</v>
      </c>
      <c r="B240" s="22">
        <v>8.61</v>
      </c>
      <c r="C240" s="22">
        <v>3.58</v>
      </c>
      <c r="D240" s="22">
        <v>7.39</v>
      </c>
      <c r="E240" s="22">
        <v>3.69</v>
      </c>
      <c r="F240" s="138"/>
      <c r="G240" s="138"/>
      <c r="H240" s="138"/>
      <c r="I240" s="138"/>
    </row>
    <row r="241" spans="1:9" ht="12.75">
      <c r="A241" s="80">
        <v>38492</v>
      </c>
      <c r="B241" s="22">
        <v>8.61</v>
      </c>
      <c r="C241" s="22">
        <v>3.55</v>
      </c>
      <c r="D241" s="22">
        <v>7.39</v>
      </c>
      <c r="E241" s="22">
        <v>3.65</v>
      </c>
      <c r="F241" s="138"/>
      <c r="G241" s="138"/>
      <c r="H241" s="138"/>
      <c r="I241" s="138"/>
    </row>
    <row r="242" spans="1:9" ht="12.75">
      <c r="A242" s="80">
        <v>38499</v>
      </c>
      <c r="B242" s="22">
        <v>8.61</v>
      </c>
      <c r="C242" s="22">
        <v>3.57</v>
      </c>
      <c r="D242" s="22">
        <v>7.39</v>
      </c>
      <c r="E242" s="22">
        <v>3.6</v>
      </c>
      <c r="F242" s="138"/>
      <c r="G242" s="138"/>
      <c r="H242" s="138"/>
      <c r="I242" s="138"/>
    </row>
    <row r="243" spans="1:9" ht="12.75">
      <c r="A243" s="80">
        <v>38506</v>
      </c>
      <c r="B243" s="22">
        <v>9.07</v>
      </c>
      <c r="C243" s="22">
        <v>3.53</v>
      </c>
      <c r="D243" s="22">
        <v>7.39</v>
      </c>
      <c r="E243" s="22">
        <v>3.59</v>
      </c>
      <c r="F243" s="138"/>
      <c r="G243" s="138"/>
      <c r="H243" s="138"/>
      <c r="I243" s="138"/>
    </row>
    <row r="244" spans="1:9" ht="12.75">
      <c r="A244" s="80">
        <v>38513</v>
      </c>
      <c r="B244" s="22">
        <v>9.07</v>
      </c>
      <c r="C244" s="22">
        <v>3.53</v>
      </c>
      <c r="D244" s="22">
        <v>7.39</v>
      </c>
      <c r="E244" s="22">
        <v>3.56</v>
      </c>
      <c r="F244" s="138"/>
      <c r="G244" s="138"/>
      <c r="H244" s="138"/>
      <c r="I244" s="138"/>
    </row>
    <row r="245" spans="1:9" ht="12.75">
      <c r="A245" s="80">
        <v>38519</v>
      </c>
      <c r="B245" s="22">
        <v>9.07</v>
      </c>
      <c r="C245" s="22">
        <v>3.56</v>
      </c>
      <c r="D245" s="22">
        <v>7.39</v>
      </c>
      <c r="E245" s="22">
        <v>3.55</v>
      </c>
      <c r="F245" s="138"/>
      <c r="G245" s="138"/>
      <c r="H245" s="138"/>
      <c r="I245" s="138"/>
    </row>
    <row r="246" spans="1:9" ht="12.75">
      <c r="A246" s="80">
        <v>38527</v>
      </c>
      <c r="B246" s="22">
        <v>9.07</v>
      </c>
      <c r="C246" s="22">
        <v>3.56</v>
      </c>
      <c r="D246" s="22">
        <v>7.39</v>
      </c>
      <c r="E246" s="22">
        <v>3.5</v>
      </c>
      <c r="F246" s="138"/>
      <c r="G246" s="138"/>
      <c r="H246" s="138"/>
      <c r="I246" s="138"/>
    </row>
    <row r="247" spans="1:9" ht="12.75">
      <c r="A247" s="80">
        <v>38534</v>
      </c>
      <c r="B247" s="22">
        <v>9.07</v>
      </c>
      <c r="C247" s="22">
        <v>3.59</v>
      </c>
      <c r="D247" s="22">
        <v>7.39</v>
      </c>
      <c r="E247" s="22">
        <v>3.41</v>
      </c>
      <c r="F247" s="138"/>
      <c r="G247" s="138"/>
      <c r="H247" s="138"/>
      <c r="I247" s="138"/>
    </row>
    <row r="248" spans="1:9" ht="12.75">
      <c r="A248" s="80">
        <v>38541</v>
      </c>
      <c r="B248" s="22">
        <v>9.07</v>
      </c>
      <c r="C248" s="22">
        <v>3.6</v>
      </c>
      <c r="D248" s="22">
        <v>7.39</v>
      </c>
      <c r="E248" s="22">
        <v>3.38</v>
      </c>
      <c r="F248" s="138"/>
      <c r="G248" s="138"/>
      <c r="H248" s="138"/>
      <c r="I248" s="138"/>
    </row>
    <row r="249" spans="1:9" ht="12.75">
      <c r="A249" s="80">
        <v>38548</v>
      </c>
      <c r="B249" s="22">
        <v>9.07</v>
      </c>
      <c r="C249" s="22">
        <v>3.62</v>
      </c>
      <c r="D249" s="22">
        <v>7.39</v>
      </c>
      <c r="E249" s="22">
        <v>3.43</v>
      </c>
      <c r="F249" s="138"/>
      <c r="G249" s="138"/>
      <c r="H249" s="138"/>
      <c r="I249" s="138"/>
    </row>
    <row r="250" spans="1:9" ht="12.75">
      <c r="A250" s="80">
        <v>38555</v>
      </c>
      <c r="B250" s="22">
        <v>9.07</v>
      </c>
      <c r="C250" s="22">
        <v>3.61</v>
      </c>
      <c r="D250" s="22">
        <v>7.38</v>
      </c>
      <c r="E250" s="22">
        <v>3.51</v>
      </c>
      <c r="F250" s="138"/>
      <c r="G250" s="138"/>
      <c r="H250" s="138"/>
      <c r="I250" s="138"/>
    </row>
    <row r="251" spans="1:9" ht="12.75">
      <c r="A251" s="80">
        <v>38562</v>
      </c>
      <c r="B251" s="22">
        <v>9.07</v>
      </c>
      <c r="C251" s="22">
        <v>3.68</v>
      </c>
      <c r="D251" s="22">
        <v>7.38</v>
      </c>
      <c r="E251" s="22">
        <v>3.75</v>
      </c>
      <c r="F251" s="138"/>
      <c r="G251" s="138"/>
      <c r="H251" s="138"/>
      <c r="I251" s="138"/>
    </row>
    <row r="252" spans="1:9" ht="12.75">
      <c r="A252" s="80">
        <v>38569</v>
      </c>
      <c r="B252" s="22">
        <v>9.07</v>
      </c>
      <c r="C252" s="22">
        <v>3.7</v>
      </c>
      <c r="D252" s="22">
        <v>7.15</v>
      </c>
      <c r="E252" s="22">
        <v>3.75</v>
      </c>
      <c r="F252" s="138"/>
      <c r="G252" s="138"/>
      <c r="H252" s="138"/>
      <c r="I252" s="138"/>
    </row>
    <row r="253" spans="1:9" ht="12.75">
      <c r="A253" s="80">
        <v>38576</v>
      </c>
      <c r="B253" s="22">
        <v>9.07</v>
      </c>
      <c r="C253" s="22">
        <v>3.65</v>
      </c>
      <c r="D253" s="22">
        <v>6.93</v>
      </c>
      <c r="E253" s="22">
        <v>3.71</v>
      </c>
      <c r="F253" s="138"/>
      <c r="G253" s="138"/>
      <c r="H253" s="138"/>
      <c r="I253" s="138"/>
    </row>
    <row r="254" spans="1:9" ht="12.75">
      <c r="A254" s="80">
        <v>38583</v>
      </c>
      <c r="B254" s="22">
        <v>9.07</v>
      </c>
      <c r="C254" s="22">
        <v>3.63</v>
      </c>
      <c r="D254" s="22">
        <v>6.93</v>
      </c>
      <c r="E254" s="22">
        <v>3.65</v>
      </c>
      <c r="F254" s="138"/>
      <c r="G254" s="138"/>
      <c r="H254" s="138"/>
      <c r="I254" s="138"/>
    </row>
    <row r="255" spans="1:9" ht="12.75">
      <c r="A255" s="80">
        <v>38590</v>
      </c>
      <c r="B255" s="22">
        <v>9.07</v>
      </c>
      <c r="C255" s="22">
        <v>3.63</v>
      </c>
      <c r="D255" s="22">
        <v>6.93</v>
      </c>
      <c r="E255" s="22">
        <v>3.65</v>
      </c>
      <c r="F255" s="138"/>
      <c r="G255" s="138"/>
      <c r="H255" s="138"/>
      <c r="I255" s="138"/>
    </row>
    <row r="256" spans="1:9" ht="12.75">
      <c r="A256" s="80">
        <v>38597</v>
      </c>
      <c r="B256" s="22">
        <v>9.07</v>
      </c>
      <c r="C256" s="22">
        <v>3.64</v>
      </c>
      <c r="D256" s="22">
        <v>6.78</v>
      </c>
      <c r="E256" s="22">
        <v>3.64</v>
      </c>
      <c r="F256" s="138"/>
      <c r="G256" s="138"/>
      <c r="H256" s="138"/>
      <c r="I256" s="138"/>
    </row>
    <row r="257" spans="1:9" ht="12.75">
      <c r="A257" s="80">
        <v>38604</v>
      </c>
      <c r="B257" s="22">
        <v>9.07</v>
      </c>
      <c r="C257" s="22">
        <v>3.62</v>
      </c>
      <c r="D257" s="22">
        <v>6.78</v>
      </c>
      <c r="E257" s="22">
        <v>3.6</v>
      </c>
      <c r="F257" s="138"/>
      <c r="G257" s="138"/>
      <c r="H257" s="138"/>
      <c r="I257" s="138"/>
    </row>
    <row r="258" spans="1:9" ht="12.75">
      <c r="A258" s="80">
        <v>38611</v>
      </c>
      <c r="B258" s="22">
        <v>9.07</v>
      </c>
      <c r="C258" s="22">
        <v>3.62</v>
      </c>
      <c r="D258" s="22">
        <v>6.78</v>
      </c>
      <c r="E258" s="22">
        <v>3.59</v>
      </c>
      <c r="F258" s="138"/>
      <c r="G258" s="138"/>
      <c r="H258" s="138"/>
      <c r="I258" s="138"/>
    </row>
    <row r="259" spans="1:9" ht="12.75">
      <c r="A259" s="80">
        <v>38618</v>
      </c>
      <c r="B259" s="22">
        <v>9.07</v>
      </c>
      <c r="C259" s="22">
        <v>3.67</v>
      </c>
      <c r="D259" s="22">
        <v>6.76</v>
      </c>
      <c r="E259" s="22">
        <v>3.66</v>
      </c>
      <c r="F259" s="138"/>
      <c r="G259" s="138"/>
      <c r="H259" s="138"/>
      <c r="I259" s="138"/>
    </row>
    <row r="260" spans="1:9" ht="12.75">
      <c r="A260" s="80">
        <v>38625</v>
      </c>
      <c r="B260" s="22">
        <v>9.75</v>
      </c>
      <c r="C260" s="22">
        <v>3.75</v>
      </c>
      <c r="D260" s="22">
        <v>6.76</v>
      </c>
      <c r="E260" s="22">
        <v>3.72</v>
      </c>
      <c r="F260" s="138"/>
      <c r="G260" s="138"/>
      <c r="H260" s="138"/>
      <c r="I260" s="138"/>
    </row>
    <row r="261" spans="1:9" ht="12.75">
      <c r="A261" s="80">
        <v>38632</v>
      </c>
      <c r="B261" s="22">
        <v>9.75</v>
      </c>
      <c r="C261" s="22">
        <v>3.87</v>
      </c>
      <c r="D261" s="22">
        <v>6.71</v>
      </c>
      <c r="E261" s="22">
        <v>3.9</v>
      </c>
      <c r="F261" s="138"/>
      <c r="G261" s="138"/>
      <c r="H261" s="138"/>
      <c r="I261" s="138"/>
    </row>
    <row r="262" spans="1:9" ht="12.75">
      <c r="A262" s="80">
        <v>38639</v>
      </c>
      <c r="B262" s="22">
        <v>9.75</v>
      </c>
      <c r="C262" s="22">
        <v>3.9</v>
      </c>
      <c r="D262" s="22">
        <v>6.71</v>
      </c>
      <c r="E262" s="22">
        <v>3.86</v>
      </c>
      <c r="F262" s="138"/>
      <c r="G262" s="138"/>
      <c r="H262" s="138"/>
      <c r="I262" s="138"/>
    </row>
    <row r="263" spans="1:9" ht="12.75">
      <c r="A263" s="80">
        <v>38646</v>
      </c>
      <c r="B263" s="22">
        <v>9.75</v>
      </c>
      <c r="C263" s="22">
        <v>3.89</v>
      </c>
      <c r="D263" s="22">
        <v>6.71</v>
      </c>
      <c r="E263" s="22">
        <v>4.08</v>
      </c>
      <c r="F263" s="138"/>
      <c r="G263" s="138"/>
      <c r="H263" s="138"/>
      <c r="I263" s="138"/>
    </row>
    <row r="264" spans="1:9" ht="12.75">
      <c r="A264" s="80">
        <v>38653</v>
      </c>
      <c r="B264" s="22">
        <v>9.75</v>
      </c>
      <c r="C264" s="22">
        <v>3.97</v>
      </c>
      <c r="D264" s="22">
        <v>6.71</v>
      </c>
      <c r="E264" s="22">
        <v>4.4</v>
      </c>
      <c r="F264" s="138"/>
      <c r="G264" s="138"/>
      <c r="H264" s="138"/>
      <c r="I264" s="138"/>
    </row>
    <row r="265" spans="1:9" ht="12.75">
      <c r="A265" s="80">
        <v>38660</v>
      </c>
      <c r="B265" s="22">
        <v>9.75</v>
      </c>
      <c r="C265" s="22">
        <v>4.1</v>
      </c>
      <c r="D265" s="22">
        <v>6.71</v>
      </c>
      <c r="E265" s="22">
        <v>4.51</v>
      </c>
      <c r="F265" s="138"/>
      <c r="G265" s="138"/>
      <c r="H265" s="138"/>
      <c r="I265" s="138"/>
    </row>
    <row r="266" spans="1:9" ht="12.75">
      <c r="A266" s="80">
        <v>38667</v>
      </c>
      <c r="B266" s="22">
        <v>9.75</v>
      </c>
      <c r="C266" s="22">
        <v>4.26</v>
      </c>
      <c r="D266" s="22">
        <v>6.71</v>
      </c>
      <c r="E266" s="22">
        <v>4.63</v>
      </c>
      <c r="F266" s="138"/>
      <c r="G266" s="138"/>
      <c r="H266" s="138"/>
      <c r="I266" s="138"/>
    </row>
    <row r="267" spans="1:9" ht="12.75">
      <c r="A267" s="80">
        <v>38674</v>
      </c>
      <c r="B267" s="22">
        <v>9.75</v>
      </c>
      <c r="C267" s="22">
        <v>4.07</v>
      </c>
      <c r="D267" s="22">
        <v>6.71</v>
      </c>
      <c r="E267" s="22">
        <v>4.49</v>
      </c>
      <c r="F267" s="138"/>
      <c r="G267" s="138"/>
      <c r="H267" s="138"/>
      <c r="I267" s="138"/>
    </row>
    <row r="268" spans="1:9" ht="12.75">
      <c r="A268" s="80">
        <v>38681</v>
      </c>
      <c r="B268" s="22">
        <v>9.75</v>
      </c>
      <c r="C268" s="22">
        <v>4.11</v>
      </c>
      <c r="D268" s="22">
        <v>6.71</v>
      </c>
      <c r="E268" s="22">
        <v>4.45</v>
      </c>
      <c r="F268" s="138"/>
      <c r="G268" s="138"/>
      <c r="H268" s="138"/>
      <c r="I268" s="138"/>
    </row>
    <row r="269" spans="1:9" ht="12.75">
      <c r="A269" s="80">
        <v>38688</v>
      </c>
      <c r="B269" s="22">
        <v>9.97</v>
      </c>
      <c r="C269" s="22">
        <v>4.15</v>
      </c>
      <c r="D269" s="22">
        <v>6.71</v>
      </c>
      <c r="E269" s="22">
        <v>4.29</v>
      </c>
      <c r="F269" s="138"/>
      <c r="G269" s="138"/>
      <c r="H269" s="138"/>
      <c r="I269" s="138"/>
    </row>
    <row r="270" spans="1:9" ht="12.75">
      <c r="A270" s="80">
        <v>38695</v>
      </c>
      <c r="B270" s="22">
        <v>9.97</v>
      </c>
      <c r="C270" s="22">
        <v>4.15</v>
      </c>
      <c r="D270" s="22">
        <v>6.71</v>
      </c>
      <c r="E270" s="22">
        <v>4.55</v>
      </c>
      <c r="F270" s="138"/>
      <c r="G270" s="138"/>
      <c r="H270" s="138"/>
      <c r="I270" s="138"/>
    </row>
    <row r="271" spans="1:9" ht="12.75">
      <c r="A271" s="80">
        <v>38702</v>
      </c>
      <c r="B271" s="22">
        <v>9.97</v>
      </c>
      <c r="C271" s="22">
        <v>4.15</v>
      </c>
      <c r="D271" s="22">
        <v>6.71</v>
      </c>
      <c r="E271" s="22">
        <v>4.43</v>
      </c>
      <c r="F271" s="138"/>
      <c r="G271" s="138"/>
      <c r="H271" s="138"/>
      <c r="I271" s="138"/>
    </row>
    <row r="272" spans="1:9" ht="12.75">
      <c r="A272" s="80">
        <v>38709</v>
      </c>
      <c r="B272" s="22">
        <v>9.97</v>
      </c>
      <c r="C272" s="22">
        <v>4.1</v>
      </c>
      <c r="D272" s="22">
        <v>6.71</v>
      </c>
      <c r="E272" s="22">
        <v>4.38</v>
      </c>
      <c r="F272" s="138"/>
      <c r="G272" s="138"/>
      <c r="H272" s="138"/>
      <c r="I272" s="138"/>
    </row>
    <row r="273" spans="1:9" ht="12.75">
      <c r="A273" s="80">
        <v>38716</v>
      </c>
      <c r="B273" s="22">
        <v>9.97</v>
      </c>
      <c r="C273" s="22">
        <v>4.1</v>
      </c>
      <c r="D273" s="22">
        <v>6.71</v>
      </c>
      <c r="E273" s="22">
        <v>4.31</v>
      </c>
      <c r="F273" s="138"/>
      <c r="G273" s="138"/>
      <c r="H273" s="138"/>
      <c r="I273" s="138"/>
    </row>
    <row r="274" spans="1:9" ht="12.75">
      <c r="A274" s="81">
        <v>38723</v>
      </c>
      <c r="B274" s="22">
        <v>9.97</v>
      </c>
      <c r="C274" s="22">
        <v>4.23</v>
      </c>
      <c r="D274" s="22">
        <v>6.71</v>
      </c>
      <c r="E274" s="22">
        <v>4.48</v>
      </c>
      <c r="F274" s="138"/>
      <c r="G274" s="138"/>
      <c r="H274" s="138"/>
      <c r="I274" s="138"/>
    </row>
    <row r="275" spans="1:9" ht="12.75">
      <c r="A275" s="81">
        <v>38730</v>
      </c>
      <c r="B275" s="22">
        <v>9.97</v>
      </c>
      <c r="C275" s="22">
        <v>4.2</v>
      </c>
      <c r="D275" s="22">
        <v>6.71</v>
      </c>
      <c r="E275" s="22">
        <v>4.37</v>
      </c>
      <c r="F275" s="138"/>
      <c r="G275" s="138"/>
      <c r="H275" s="138"/>
      <c r="I275" s="138"/>
    </row>
    <row r="276" spans="1:9" ht="12.75">
      <c r="A276" s="81">
        <v>38737</v>
      </c>
      <c r="B276" s="22">
        <v>9.97</v>
      </c>
      <c r="C276" s="22">
        <v>4.22</v>
      </c>
      <c r="D276" s="22">
        <v>6.71</v>
      </c>
      <c r="E276" s="22">
        <v>4.45</v>
      </c>
      <c r="F276" s="138"/>
      <c r="G276" s="138"/>
      <c r="H276" s="138"/>
      <c r="I276" s="138"/>
    </row>
    <row r="277" spans="1:9" ht="12.75">
      <c r="A277" s="81">
        <v>38744</v>
      </c>
      <c r="B277" s="22">
        <v>10.2</v>
      </c>
      <c r="C277" s="22">
        <v>4.32</v>
      </c>
      <c r="D277" s="22">
        <v>6.71</v>
      </c>
      <c r="E277" s="22">
        <v>4.61</v>
      </c>
      <c r="F277" s="138"/>
      <c r="G277" s="138"/>
      <c r="H277" s="138"/>
      <c r="I277" s="138"/>
    </row>
    <row r="278" spans="1:9" ht="12.75">
      <c r="A278" s="81">
        <f>A277+7</f>
        <v>38751</v>
      </c>
      <c r="B278" s="22">
        <v>10.2</v>
      </c>
      <c r="C278" s="22">
        <v>4.45</v>
      </c>
      <c r="D278" s="22">
        <v>6.6</v>
      </c>
      <c r="E278" s="22">
        <v>4.76</v>
      </c>
      <c r="F278" s="138"/>
      <c r="G278" s="138"/>
      <c r="H278" s="138"/>
      <c r="I278" s="138"/>
    </row>
    <row r="279" spans="1:9" ht="12.75">
      <c r="A279" s="81">
        <f>A278+7</f>
        <v>38758</v>
      </c>
      <c r="B279" s="22">
        <v>10.2</v>
      </c>
      <c r="C279" s="22">
        <v>4.33</v>
      </c>
      <c r="D279" s="22">
        <v>6.6</v>
      </c>
      <c r="E279" s="22">
        <v>4.5</v>
      </c>
      <c r="F279" s="138"/>
      <c r="G279" s="138"/>
      <c r="H279" s="138"/>
      <c r="I279" s="138"/>
    </row>
    <row r="280" spans="1:9" ht="12.75">
      <c r="A280" s="81">
        <f aca="true" t="shared" si="0" ref="A280:A321">A279+7</f>
        <v>38765</v>
      </c>
      <c r="B280" s="22">
        <v>10.2</v>
      </c>
      <c r="C280" s="22">
        <v>4.23</v>
      </c>
      <c r="D280" s="22">
        <v>6.62</v>
      </c>
      <c r="E280" s="22">
        <v>4.29</v>
      </c>
      <c r="F280" s="138"/>
      <c r="G280" s="138"/>
      <c r="H280" s="138"/>
      <c r="I280" s="138"/>
    </row>
    <row r="281" spans="1:9" ht="12.75">
      <c r="A281" s="81">
        <f t="shared" si="0"/>
        <v>38772</v>
      </c>
      <c r="B281" s="22">
        <v>10.2</v>
      </c>
      <c r="C281" s="22">
        <v>4.18</v>
      </c>
      <c r="D281" s="22">
        <v>6.76</v>
      </c>
      <c r="E281" s="22">
        <v>4.09</v>
      </c>
      <c r="F281" s="138"/>
      <c r="G281" s="138"/>
      <c r="H281" s="138"/>
      <c r="I281" s="138"/>
    </row>
    <row r="282" spans="1:9" ht="12.75">
      <c r="A282" s="81">
        <f t="shared" si="0"/>
        <v>38779</v>
      </c>
      <c r="B282" s="22">
        <v>10.2</v>
      </c>
      <c r="C282" s="22">
        <v>4.13</v>
      </c>
      <c r="D282" s="22">
        <v>6.76</v>
      </c>
      <c r="E282" s="22">
        <v>4.03</v>
      </c>
      <c r="F282" s="138"/>
      <c r="G282" s="138"/>
      <c r="H282" s="138"/>
      <c r="I282" s="138"/>
    </row>
    <row r="283" spans="1:9" ht="12.75">
      <c r="A283" s="81">
        <f t="shared" si="0"/>
        <v>38786</v>
      </c>
      <c r="B283" s="22">
        <v>10.2</v>
      </c>
      <c r="C283" s="22">
        <v>4.06</v>
      </c>
      <c r="D283" s="22">
        <v>6.76</v>
      </c>
      <c r="E283" s="22">
        <v>3.96</v>
      </c>
      <c r="F283" s="138"/>
      <c r="G283" s="138"/>
      <c r="H283" s="138"/>
      <c r="I283" s="138"/>
    </row>
    <row r="284" spans="1:9" ht="12.75">
      <c r="A284" s="81">
        <f t="shared" si="0"/>
        <v>38793</v>
      </c>
      <c r="B284" s="22">
        <v>10.2</v>
      </c>
      <c r="C284" s="22">
        <v>4.08</v>
      </c>
      <c r="D284" s="22">
        <v>6.76</v>
      </c>
      <c r="E284" s="22">
        <v>4.15</v>
      </c>
      <c r="F284" s="138"/>
      <c r="G284" s="138"/>
      <c r="H284" s="138"/>
      <c r="I284" s="138"/>
    </row>
    <row r="285" spans="1:9" ht="12.75">
      <c r="A285" s="81">
        <f t="shared" si="0"/>
        <v>38800</v>
      </c>
      <c r="B285" s="22">
        <v>10.2</v>
      </c>
      <c r="C285" s="22">
        <v>4.18</v>
      </c>
      <c r="D285" s="22">
        <v>6.76</v>
      </c>
      <c r="E285" s="22">
        <v>4.24</v>
      </c>
      <c r="F285" s="138"/>
      <c r="G285" s="138"/>
      <c r="H285" s="138"/>
      <c r="I285" s="138"/>
    </row>
    <row r="286" spans="1:9" ht="12.75">
      <c r="A286" s="81">
        <f t="shared" si="0"/>
        <v>38807</v>
      </c>
      <c r="B286" s="22">
        <v>10.87</v>
      </c>
      <c r="C286" s="22">
        <v>4.21</v>
      </c>
      <c r="D286" s="22">
        <v>6.76</v>
      </c>
      <c r="E286" s="22">
        <v>4.43</v>
      </c>
      <c r="F286" s="138"/>
      <c r="G286" s="138"/>
      <c r="H286" s="138"/>
      <c r="I286" s="138"/>
    </row>
    <row r="287" spans="1:9" ht="12.75">
      <c r="A287" s="81">
        <f t="shared" si="0"/>
        <v>38814</v>
      </c>
      <c r="B287" s="22">
        <v>10.87</v>
      </c>
      <c r="C287" s="22">
        <v>4.21</v>
      </c>
      <c r="D287" s="22">
        <v>6.79</v>
      </c>
      <c r="E287" s="22">
        <v>4.33</v>
      </c>
      <c r="F287" s="138"/>
      <c r="G287" s="138"/>
      <c r="H287" s="138"/>
      <c r="I287" s="138"/>
    </row>
    <row r="288" spans="1:9" ht="12.75">
      <c r="A288" s="81">
        <f>A287+5</f>
        <v>38819</v>
      </c>
      <c r="B288" s="22">
        <v>10.87</v>
      </c>
      <c r="C288" s="22">
        <v>4.24</v>
      </c>
      <c r="D288" s="22">
        <v>6.81</v>
      </c>
      <c r="E288" s="22">
        <v>4.32</v>
      </c>
      <c r="F288" s="138"/>
      <c r="G288" s="138"/>
      <c r="H288" s="138"/>
      <c r="I288" s="138"/>
    </row>
    <row r="289" spans="1:9" ht="12.75">
      <c r="A289" s="81">
        <f>A287+14</f>
        <v>38828</v>
      </c>
      <c r="B289" s="22">
        <v>10.87</v>
      </c>
      <c r="C289" s="22">
        <v>4.29</v>
      </c>
      <c r="D289" s="22">
        <v>6.81</v>
      </c>
      <c r="E289" s="22">
        <v>4.51</v>
      </c>
      <c r="F289" s="138"/>
      <c r="G289" s="138"/>
      <c r="H289" s="138"/>
      <c r="I289" s="138"/>
    </row>
    <row r="290" spans="1:9" ht="12.75">
      <c r="A290" s="81">
        <f t="shared" si="0"/>
        <v>38835</v>
      </c>
      <c r="B290" s="22">
        <v>10.87</v>
      </c>
      <c r="C290" s="22">
        <v>4.25</v>
      </c>
      <c r="D290" s="22">
        <v>6.81</v>
      </c>
      <c r="E290" s="22">
        <v>4.28</v>
      </c>
      <c r="F290" s="138"/>
      <c r="G290" s="138"/>
      <c r="H290" s="138"/>
      <c r="I290" s="138"/>
    </row>
    <row r="291" spans="1:9" ht="12.75">
      <c r="A291" s="81">
        <f t="shared" si="0"/>
        <v>38842</v>
      </c>
      <c r="B291" s="22">
        <v>10.87</v>
      </c>
      <c r="C291" s="22">
        <v>4.12</v>
      </c>
      <c r="D291" s="22">
        <v>6.85</v>
      </c>
      <c r="E291" s="22">
        <v>4.19</v>
      </c>
      <c r="F291" s="138"/>
      <c r="G291" s="138"/>
      <c r="H291" s="138"/>
      <c r="I291" s="138"/>
    </row>
    <row r="292" spans="1:9" ht="12.75">
      <c r="A292" s="81">
        <f t="shared" si="0"/>
        <v>38849</v>
      </c>
      <c r="B292" s="22">
        <v>10.87</v>
      </c>
      <c r="C292" s="22">
        <v>4.1</v>
      </c>
      <c r="D292" s="22">
        <v>6.86</v>
      </c>
      <c r="E292" s="22">
        <v>4.29</v>
      </c>
      <c r="F292" s="138"/>
      <c r="G292" s="138"/>
      <c r="H292" s="138"/>
      <c r="I292" s="138"/>
    </row>
    <row r="293" spans="1:9" ht="12.75">
      <c r="A293" s="81">
        <f t="shared" si="0"/>
        <v>38856</v>
      </c>
      <c r="B293" s="22">
        <v>11.54</v>
      </c>
      <c r="C293" s="22">
        <v>4.11</v>
      </c>
      <c r="D293" s="22">
        <v>6.86</v>
      </c>
      <c r="E293" s="22">
        <v>4.36</v>
      </c>
      <c r="F293" s="138"/>
      <c r="G293" s="138"/>
      <c r="H293" s="138"/>
      <c r="I293" s="138"/>
    </row>
    <row r="294" spans="1:9" ht="12.75">
      <c r="A294" s="81">
        <f t="shared" si="0"/>
        <v>38863</v>
      </c>
      <c r="B294" s="22">
        <v>11.54</v>
      </c>
      <c r="C294" s="22">
        <v>4.07</v>
      </c>
      <c r="D294" s="22">
        <v>7.04</v>
      </c>
      <c r="E294" s="22">
        <v>4.38</v>
      </c>
      <c r="F294" s="138"/>
      <c r="G294" s="138"/>
      <c r="H294" s="138"/>
      <c r="I294" s="138"/>
    </row>
    <row r="295" spans="1:9" ht="12.75">
      <c r="A295" s="81">
        <f t="shared" si="0"/>
        <v>38870</v>
      </c>
      <c r="B295" s="22">
        <v>11.54</v>
      </c>
      <c r="C295" s="22">
        <v>4.06</v>
      </c>
      <c r="D295" s="22">
        <v>7.07</v>
      </c>
      <c r="E295" s="22">
        <v>4.37</v>
      </c>
      <c r="F295" s="138"/>
      <c r="G295" s="138"/>
      <c r="H295" s="138"/>
      <c r="I295" s="138"/>
    </row>
    <row r="296" spans="1:9" ht="12.75">
      <c r="A296" s="81">
        <f t="shared" si="0"/>
        <v>38877</v>
      </c>
      <c r="B296" s="22">
        <v>11.54</v>
      </c>
      <c r="C296" s="22">
        <v>4.06</v>
      </c>
      <c r="D296" s="22">
        <v>7.07</v>
      </c>
      <c r="E296" s="22">
        <v>4.31</v>
      </c>
      <c r="F296" s="138"/>
      <c r="G296" s="138"/>
      <c r="H296" s="138"/>
      <c r="I296" s="138"/>
    </row>
    <row r="297" spans="1:9" ht="12.75">
      <c r="A297" s="81">
        <f t="shared" si="0"/>
        <v>38884</v>
      </c>
      <c r="B297" s="22">
        <v>11.54</v>
      </c>
      <c r="C297" s="22">
        <v>4.09</v>
      </c>
      <c r="D297" s="22">
        <v>7.07</v>
      </c>
      <c r="E297" s="22">
        <v>4.55</v>
      </c>
      <c r="F297" s="138"/>
      <c r="G297" s="138"/>
      <c r="H297" s="138"/>
      <c r="I297" s="138"/>
    </row>
    <row r="298" spans="1:9" ht="12.75">
      <c r="A298" s="81">
        <f t="shared" si="0"/>
        <v>38891</v>
      </c>
      <c r="B298" s="22">
        <v>11.54</v>
      </c>
      <c r="C298" s="22">
        <v>4.13</v>
      </c>
      <c r="D298" s="22">
        <v>7.07</v>
      </c>
      <c r="E298" s="22">
        <v>4.72</v>
      </c>
      <c r="F298" s="138"/>
      <c r="G298" s="138"/>
      <c r="H298" s="138"/>
      <c r="I298" s="138"/>
    </row>
    <row r="299" spans="1:9" ht="12.75">
      <c r="A299" s="81">
        <f t="shared" si="0"/>
        <v>38898</v>
      </c>
      <c r="B299" s="22">
        <v>11.54</v>
      </c>
      <c r="C299" s="22">
        <v>4.17</v>
      </c>
      <c r="D299" s="22">
        <v>7.07</v>
      </c>
      <c r="E299" s="22">
        <v>4.62</v>
      </c>
      <c r="F299" s="138"/>
      <c r="G299" s="138"/>
      <c r="H299" s="138"/>
      <c r="I299" s="138"/>
    </row>
    <row r="300" spans="1:9" ht="12.75">
      <c r="A300" s="81">
        <f>A299+7</f>
        <v>38905</v>
      </c>
      <c r="B300" s="22">
        <v>12.21</v>
      </c>
      <c r="C300" s="22">
        <v>4.2</v>
      </c>
      <c r="D300" s="22">
        <v>7.07</v>
      </c>
      <c r="E300" s="22">
        <v>4.64</v>
      </c>
      <c r="F300" s="138"/>
      <c r="G300" s="138"/>
      <c r="H300" s="138"/>
      <c r="I300" s="138"/>
    </row>
    <row r="301" spans="1:9" ht="12.75">
      <c r="A301" s="81">
        <f t="shared" si="0"/>
        <v>38912</v>
      </c>
      <c r="B301" s="22">
        <v>12.21</v>
      </c>
      <c r="C301" s="22">
        <v>4.17</v>
      </c>
      <c r="D301" s="22">
        <v>7.2</v>
      </c>
      <c r="E301" s="22">
        <v>4.69</v>
      </c>
      <c r="F301" s="138"/>
      <c r="G301" s="138"/>
      <c r="H301" s="138"/>
      <c r="I301" s="138"/>
    </row>
    <row r="302" spans="1:9" ht="12.75">
      <c r="A302" s="81">
        <f t="shared" si="0"/>
        <v>38919</v>
      </c>
      <c r="B302" s="22">
        <v>12.21</v>
      </c>
      <c r="C302" s="22">
        <v>4.16</v>
      </c>
      <c r="D302" s="22">
        <v>7.21</v>
      </c>
      <c r="E302" s="22">
        <v>4.68</v>
      </c>
      <c r="F302" s="138"/>
      <c r="G302" s="138"/>
      <c r="H302" s="138"/>
      <c r="I302" s="138"/>
    </row>
    <row r="303" spans="1:9" ht="12.75">
      <c r="A303" s="81">
        <f t="shared" si="0"/>
        <v>38926</v>
      </c>
      <c r="B303" s="22">
        <v>12.21</v>
      </c>
      <c r="C303" s="22">
        <v>4.17</v>
      </c>
      <c r="D303" s="22">
        <v>7.21</v>
      </c>
      <c r="E303" s="22">
        <v>4.73</v>
      </c>
      <c r="F303" s="138"/>
      <c r="G303" s="138"/>
      <c r="H303" s="138"/>
      <c r="I303" s="138"/>
    </row>
    <row r="304" spans="1:9" ht="12.75">
      <c r="A304" s="81">
        <f t="shared" si="0"/>
        <v>38933</v>
      </c>
      <c r="B304" s="22">
        <v>12.21</v>
      </c>
      <c r="C304" s="22">
        <v>4.14</v>
      </c>
      <c r="D304" s="22">
        <v>7.22</v>
      </c>
      <c r="E304" s="22">
        <v>4.6</v>
      </c>
      <c r="F304" s="138"/>
      <c r="G304" s="138"/>
      <c r="H304" s="138"/>
      <c r="I304" s="138"/>
    </row>
    <row r="305" spans="1:9" ht="12.75">
      <c r="A305" s="81">
        <f t="shared" si="0"/>
        <v>38940</v>
      </c>
      <c r="B305" s="22">
        <v>12.21</v>
      </c>
      <c r="C305" s="22">
        <v>4.15</v>
      </c>
      <c r="D305" s="22">
        <v>7.22</v>
      </c>
      <c r="E305" s="22">
        <v>4.53</v>
      </c>
      <c r="F305" s="138"/>
      <c r="G305" s="138"/>
      <c r="H305" s="138"/>
      <c r="I305" s="138"/>
    </row>
    <row r="306" spans="1:9" ht="12.75">
      <c r="A306" s="81">
        <f t="shared" si="0"/>
        <v>38947</v>
      </c>
      <c r="B306" s="22">
        <v>12.65</v>
      </c>
      <c r="C306" s="22">
        <v>4.04</v>
      </c>
      <c r="D306" s="22">
        <v>7.22</v>
      </c>
      <c r="E306" s="22">
        <v>4.29</v>
      </c>
      <c r="F306" s="138"/>
      <c r="G306" s="138"/>
      <c r="H306" s="138"/>
      <c r="I306" s="138"/>
    </row>
    <row r="307" spans="1:9" ht="12.75">
      <c r="A307" s="81">
        <f t="shared" si="0"/>
        <v>38954</v>
      </c>
      <c r="B307" s="22">
        <v>12.65</v>
      </c>
      <c r="C307" s="22">
        <v>4.08</v>
      </c>
      <c r="D307" s="22">
        <v>7.24</v>
      </c>
      <c r="E307" s="22">
        <v>4.4</v>
      </c>
      <c r="F307" s="138"/>
      <c r="G307" s="138"/>
      <c r="H307" s="138"/>
      <c r="I307" s="138"/>
    </row>
    <row r="308" spans="1:9" ht="12.75">
      <c r="A308" s="81">
        <f t="shared" si="0"/>
        <v>38961</v>
      </c>
      <c r="B308" s="22">
        <v>12.65</v>
      </c>
      <c r="C308" s="22">
        <v>4.07</v>
      </c>
      <c r="D308" s="22">
        <v>7.24</v>
      </c>
      <c r="E308" s="22">
        <v>4.56</v>
      </c>
      <c r="F308" s="138"/>
      <c r="G308" s="138"/>
      <c r="H308" s="138"/>
      <c r="I308" s="138"/>
    </row>
    <row r="309" spans="1:9" ht="12.75">
      <c r="A309" s="81">
        <f t="shared" si="0"/>
        <v>38968</v>
      </c>
      <c r="B309" s="22">
        <v>12.65</v>
      </c>
      <c r="C309" s="22">
        <v>4.01</v>
      </c>
      <c r="D309" s="22">
        <v>7.24</v>
      </c>
      <c r="E309" s="22">
        <v>4.48</v>
      </c>
      <c r="F309" s="138"/>
      <c r="G309" s="138"/>
      <c r="H309" s="138"/>
      <c r="I309" s="138"/>
    </row>
    <row r="310" spans="1:9" ht="12.75">
      <c r="A310" s="81">
        <f t="shared" si="0"/>
        <v>38975</v>
      </c>
      <c r="B310" s="22">
        <v>13.09</v>
      </c>
      <c r="C310" s="22">
        <v>3.96</v>
      </c>
      <c r="D310" s="22">
        <v>7.24</v>
      </c>
      <c r="E310" s="22">
        <v>4.61</v>
      </c>
      <c r="F310" s="138"/>
      <c r="G310" s="138"/>
      <c r="H310" s="138"/>
      <c r="I310" s="138"/>
    </row>
    <row r="311" spans="1:9" ht="12.75">
      <c r="A311" s="81">
        <f t="shared" si="0"/>
        <v>38982</v>
      </c>
      <c r="B311" s="22">
        <v>13.09</v>
      </c>
      <c r="C311" s="22">
        <v>3.87</v>
      </c>
      <c r="D311" s="22">
        <v>7.24</v>
      </c>
      <c r="E311" s="22">
        <v>4.59</v>
      </c>
      <c r="F311" s="138"/>
      <c r="G311" s="138"/>
      <c r="H311" s="138"/>
      <c r="I311" s="138"/>
    </row>
    <row r="312" spans="1:9" ht="12.75">
      <c r="A312" s="81">
        <f t="shared" si="0"/>
        <v>38989</v>
      </c>
      <c r="B312" s="22">
        <v>13.09</v>
      </c>
      <c r="C312" s="22">
        <v>3.87</v>
      </c>
      <c r="D312" s="22">
        <v>7.24</v>
      </c>
      <c r="E312" s="22">
        <v>4.69</v>
      </c>
      <c r="F312" s="138"/>
      <c r="G312" s="138"/>
      <c r="H312" s="138"/>
      <c r="I312" s="138"/>
    </row>
    <row r="313" spans="1:9" ht="12.75">
      <c r="A313" s="81">
        <f t="shared" si="0"/>
        <v>38996</v>
      </c>
      <c r="B313" s="22">
        <v>13.09</v>
      </c>
      <c r="C313" s="22">
        <v>3.9</v>
      </c>
      <c r="D313" s="22">
        <v>7.24</v>
      </c>
      <c r="E313" s="22">
        <v>4.84</v>
      </c>
      <c r="F313" s="138"/>
      <c r="G313" s="138"/>
      <c r="H313" s="138"/>
      <c r="I313" s="138"/>
    </row>
    <row r="314" spans="1:9" ht="12.75">
      <c r="A314" s="81">
        <f t="shared" si="0"/>
        <v>39003</v>
      </c>
      <c r="B314" s="22">
        <v>13.09</v>
      </c>
      <c r="C314" s="22">
        <v>4.11</v>
      </c>
      <c r="D314" s="22">
        <v>7.24</v>
      </c>
      <c r="E314" s="22">
        <v>5.53</v>
      </c>
      <c r="F314" s="138"/>
      <c r="G314" s="138"/>
      <c r="H314" s="138"/>
      <c r="I314" s="138"/>
    </row>
    <row r="315" spans="1:9" ht="12.75">
      <c r="A315" s="81">
        <f t="shared" si="0"/>
        <v>39010</v>
      </c>
      <c r="B315" s="22">
        <v>13.09</v>
      </c>
      <c r="C315" s="22">
        <v>4.1</v>
      </c>
      <c r="D315" s="22">
        <v>7.24</v>
      </c>
      <c r="E315" s="22">
        <v>6.05</v>
      </c>
      <c r="F315" s="138"/>
      <c r="G315" s="138"/>
      <c r="H315" s="138"/>
      <c r="I315" s="138"/>
    </row>
    <row r="316" spans="1:9" ht="12.75">
      <c r="A316" s="81">
        <f t="shared" si="0"/>
        <v>39017</v>
      </c>
      <c r="B316" s="22">
        <v>13.09</v>
      </c>
      <c r="C316" s="22">
        <v>4.15</v>
      </c>
      <c r="D316" s="22">
        <v>7.42</v>
      </c>
      <c r="E316" s="22">
        <v>5.97</v>
      </c>
      <c r="F316" s="138"/>
      <c r="G316" s="138"/>
      <c r="H316" s="138"/>
      <c r="I316" s="138"/>
    </row>
    <row r="317" spans="1:9" ht="12.75">
      <c r="A317" s="81">
        <f t="shared" si="0"/>
        <v>39024</v>
      </c>
      <c r="B317" s="22">
        <v>13.09</v>
      </c>
      <c r="C317" s="22">
        <v>4.26</v>
      </c>
      <c r="D317" s="22">
        <v>7.51</v>
      </c>
      <c r="E317" s="22">
        <v>6.1</v>
      </c>
      <c r="F317" s="138"/>
      <c r="G317" s="138"/>
      <c r="H317" s="138"/>
      <c r="I317" s="138"/>
    </row>
    <row r="318" spans="1:9" ht="12.75">
      <c r="A318" s="81">
        <f t="shared" si="0"/>
        <v>39031</v>
      </c>
      <c r="B318" s="22">
        <v>13.09</v>
      </c>
      <c r="C318" s="22">
        <v>4.3</v>
      </c>
      <c r="D318" s="22">
        <v>7.51</v>
      </c>
      <c r="E318" s="22">
        <v>6.27</v>
      </c>
      <c r="F318" s="138"/>
      <c r="G318" s="138"/>
      <c r="H318" s="138"/>
      <c r="I318" s="138"/>
    </row>
    <row r="319" spans="1:9" ht="12.75">
      <c r="A319" s="81">
        <f t="shared" si="0"/>
        <v>39038</v>
      </c>
      <c r="B319" s="22">
        <v>13.09</v>
      </c>
      <c r="C319" s="22">
        <v>4.28</v>
      </c>
      <c r="D319" s="22">
        <v>7.55</v>
      </c>
      <c r="E319" s="22">
        <v>6.15</v>
      </c>
      <c r="F319" s="138"/>
      <c r="G319" s="138"/>
      <c r="H319" s="138"/>
      <c r="I319" s="138"/>
    </row>
    <row r="320" spans="1:9" ht="12.75">
      <c r="A320" s="81">
        <f t="shared" si="0"/>
        <v>39045</v>
      </c>
      <c r="B320" s="22">
        <v>13.09</v>
      </c>
      <c r="C320" s="22">
        <v>4.28</v>
      </c>
      <c r="D320" s="22">
        <v>7.55</v>
      </c>
      <c r="E320" s="22">
        <v>6.16</v>
      </c>
      <c r="F320" s="138"/>
      <c r="G320" s="138"/>
      <c r="H320" s="138"/>
      <c r="I320" s="138"/>
    </row>
    <row r="321" spans="1:9" ht="12.75">
      <c r="A321" s="81">
        <f t="shared" si="0"/>
        <v>39052</v>
      </c>
      <c r="B321" s="22">
        <v>13.09</v>
      </c>
      <c r="C321" s="22">
        <v>4.25</v>
      </c>
      <c r="D321" s="22">
        <v>7.82</v>
      </c>
      <c r="E321" s="22">
        <v>6.14</v>
      </c>
      <c r="F321" s="138"/>
      <c r="G321" s="138"/>
      <c r="H321" s="138"/>
      <c r="I321" s="138"/>
    </row>
    <row r="322" spans="1:9" ht="12.75">
      <c r="A322" s="81">
        <f>A321+7</f>
        <v>39059</v>
      </c>
      <c r="B322" s="22">
        <v>13.09</v>
      </c>
      <c r="C322" s="22">
        <v>4.28</v>
      </c>
      <c r="D322" s="22">
        <v>7.82</v>
      </c>
      <c r="E322" s="22">
        <v>6.25</v>
      </c>
      <c r="F322" s="138"/>
      <c r="G322" s="138"/>
      <c r="H322" s="138"/>
      <c r="I322" s="138"/>
    </row>
    <row r="323" spans="1:9" ht="12.75">
      <c r="A323" s="81">
        <f>A322+7</f>
        <v>39066</v>
      </c>
      <c r="B323" s="22">
        <v>13.09</v>
      </c>
      <c r="C323" s="22">
        <v>4.21</v>
      </c>
      <c r="D323" s="22">
        <v>7.91</v>
      </c>
      <c r="E323" s="22">
        <v>6.22</v>
      </c>
      <c r="F323" s="138"/>
      <c r="G323" s="138"/>
      <c r="H323" s="138"/>
      <c r="I323" s="138"/>
    </row>
    <row r="324" spans="1:9" ht="12.75">
      <c r="A324" s="81">
        <f>A323+7</f>
        <v>39073</v>
      </c>
      <c r="B324" s="22">
        <v>13.3</v>
      </c>
      <c r="C324" s="22">
        <v>4.22</v>
      </c>
      <c r="D324" s="22">
        <v>8.36</v>
      </c>
      <c r="E324" s="22">
        <v>6.06</v>
      </c>
      <c r="F324" s="138"/>
      <c r="G324" s="138"/>
      <c r="H324" s="138"/>
      <c r="I324" s="138"/>
    </row>
    <row r="325" spans="1:9" ht="12.75">
      <c r="A325" s="81">
        <f>A324+7</f>
        <v>39080</v>
      </c>
      <c r="B325" s="22">
        <v>13.3</v>
      </c>
      <c r="C325" s="22">
        <v>4.15</v>
      </c>
      <c r="D325" s="22">
        <v>8.36</v>
      </c>
      <c r="E325" s="22">
        <v>6.11</v>
      </c>
      <c r="F325" s="138"/>
      <c r="G325" s="138"/>
      <c r="H325" s="138"/>
      <c r="I325" s="138"/>
    </row>
    <row r="326" spans="1:9" ht="12.75">
      <c r="A326" s="81">
        <f aca="true" t="shared" si="1" ref="A326:A368">A325+7</f>
        <v>39087</v>
      </c>
      <c r="B326" s="22">
        <v>13.3</v>
      </c>
      <c r="C326" s="22">
        <v>4.24</v>
      </c>
      <c r="D326" s="22">
        <v>8.37</v>
      </c>
      <c r="E326" s="22">
        <v>6.28</v>
      </c>
      <c r="F326" s="138"/>
      <c r="G326" s="138"/>
      <c r="H326" s="138"/>
      <c r="I326" s="138"/>
    </row>
    <row r="327" spans="1:9" ht="12.75">
      <c r="A327" s="81">
        <f t="shared" si="1"/>
        <v>39094</v>
      </c>
      <c r="B327" s="22">
        <v>13.3</v>
      </c>
      <c r="C327" s="22">
        <v>4.25</v>
      </c>
      <c r="D327" s="22">
        <v>8.8</v>
      </c>
      <c r="E327" s="22">
        <v>6.4</v>
      </c>
      <c r="F327" s="138"/>
      <c r="G327" s="138"/>
      <c r="H327" s="138"/>
      <c r="I327" s="138"/>
    </row>
    <row r="328" spans="1:9" ht="12.75">
      <c r="A328" s="81">
        <f t="shared" si="1"/>
        <v>39101</v>
      </c>
      <c r="B328" s="22">
        <v>13.3</v>
      </c>
      <c r="C328" s="22">
        <v>4.3</v>
      </c>
      <c r="D328" s="22">
        <v>8.8</v>
      </c>
      <c r="E328" s="22">
        <v>6.32</v>
      </c>
      <c r="F328" s="138"/>
      <c r="G328" s="138"/>
      <c r="H328" s="138"/>
      <c r="I328" s="138"/>
    </row>
    <row r="329" spans="1:9" ht="12.75">
      <c r="A329" s="81">
        <f t="shared" si="1"/>
        <v>39108</v>
      </c>
      <c r="B329" s="22">
        <v>13.3</v>
      </c>
      <c r="C329" s="22">
        <v>4.32</v>
      </c>
      <c r="D329" s="22">
        <v>8.8</v>
      </c>
      <c r="E329" s="22">
        <v>6.32</v>
      </c>
      <c r="F329" s="138"/>
      <c r="G329" s="138"/>
      <c r="H329" s="138"/>
      <c r="I329" s="138"/>
    </row>
    <row r="330" spans="1:9" ht="12.75">
      <c r="A330" s="81">
        <f t="shared" si="1"/>
        <v>39115</v>
      </c>
      <c r="B330" s="22">
        <v>13.3</v>
      </c>
      <c r="C330" s="22">
        <v>4.41</v>
      </c>
      <c r="D330" s="22">
        <v>8.5</v>
      </c>
      <c r="E330" s="22">
        <v>6.45</v>
      </c>
      <c r="F330" s="138"/>
      <c r="G330" s="138"/>
      <c r="H330" s="138"/>
      <c r="I330" s="138"/>
    </row>
    <row r="331" spans="1:9" ht="12.75">
      <c r="A331" s="81">
        <f t="shared" si="1"/>
        <v>39122</v>
      </c>
      <c r="B331" s="22">
        <v>13.3</v>
      </c>
      <c r="C331" s="22">
        <v>4.34</v>
      </c>
      <c r="D331" s="22">
        <v>8.5</v>
      </c>
      <c r="E331" s="22">
        <v>6.6</v>
      </c>
      <c r="F331" s="138"/>
      <c r="G331" s="138"/>
      <c r="H331" s="138"/>
      <c r="I331" s="138"/>
    </row>
    <row r="332" spans="1:9" ht="12.75">
      <c r="A332" s="81">
        <f t="shared" si="1"/>
        <v>39129</v>
      </c>
      <c r="B332" s="22">
        <v>13.3</v>
      </c>
      <c r="C332" s="22">
        <v>4.41</v>
      </c>
      <c r="D332" s="22">
        <v>8.38</v>
      </c>
      <c r="E332" s="22">
        <v>6.72</v>
      </c>
      <c r="F332" s="138"/>
      <c r="G332" s="138"/>
      <c r="H332" s="138"/>
      <c r="I332" s="138"/>
    </row>
    <row r="333" spans="1:9" ht="12.75">
      <c r="A333" s="81">
        <f t="shared" si="1"/>
        <v>39136</v>
      </c>
      <c r="B333" s="22">
        <v>13.3</v>
      </c>
      <c r="C333" s="22">
        <v>4.44</v>
      </c>
      <c r="D333" s="22">
        <v>8.14</v>
      </c>
      <c r="E333" s="22">
        <v>6.78</v>
      </c>
      <c r="F333" s="138"/>
      <c r="G333" s="138"/>
      <c r="H333" s="138"/>
      <c r="I333" s="138"/>
    </row>
    <row r="334" spans="1:9" ht="12.75">
      <c r="A334" s="81">
        <f t="shared" si="1"/>
        <v>39143</v>
      </c>
      <c r="B334" s="22">
        <v>13.3</v>
      </c>
      <c r="C334" s="22">
        <v>4.39</v>
      </c>
      <c r="D334" s="22">
        <v>8.14</v>
      </c>
      <c r="E334" s="22">
        <v>6.79</v>
      </c>
      <c r="F334" s="138"/>
      <c r="G334" s="138"/>
      <c r="H334" s="138"/>
      <c r="I334" s="138"/>
    </row>
    <row r="335" spans="1:9" ht="12.75">
      <c r="A335" s="81">
        <f t="shared" si="1"/>
        <v>39150</v>
      </c>
      <c r="B335" s="22">
        <v>13.3</v>
      </c>
      <c r="C335" s="22">
        <v>4.36</v>
      </c>
      <c r="D335" s="22">
        <v>8.14</v>
      </c>
      <c r="E335" s="22">
        <v>6.8</v>
      </c>
      <c r="F335" s="138"/>
      <c r="G335" s="138"/>
      <c r="H335" s="138"/>
      <c r="I335" s="138"/>
    </row>
    <row r="336" spans="1:9" ht="12.75">
      <c r="A336" s="81">
        <f t="shared" si="1"/>
        <v>39157</v>
      </c>
      <c r="B336" s="22">
        <v>13.3</v>
      </c>
      <c r="C336" s="22">
        <v>4.2</v>
      </c>
      <c r="D336" s="22">
        <v>8.14</v>
      </c>
      <c r="E336" s="22">
        <v>6.42</v>
      </c>
      <c r="F336" s="138"/>
      <c r="G336" s="138"/>
      <c r="H336" s="138"/>
      <c r="I336" s="138"/>
    </row>
    <row r="337" spans="1:9" ht="12.75">
      <c r="A337" s="81">
        <f t="shared" si="1"/>
        <v>39164</v>
      </c>
      <c r="B337" s="22">
        <v>13.3</v>
      </c>
      <c r="C337" s="22">
        <v>4.24</v>
      </c>
      <c r="D337" s="22">
        <v>8.14</v>
      </c>
      <c r="E337" s="22">
        <v>6.36</v>
      </c>
      <c r="F337" s="138"/>
      <c r="G337" s="138"/>
      <c r="H337" s="138"/>
      <c r="I337" s="138"/>
    </row>
    <row r="338" spans="1:9" ht="12.75">
      <c r="A338" s="81">
        <f t="shared" si="1"/>
        <v>39171</v>
      </c>
      <c r="B338" s="22">
        <v>13.3</v>
      </c>
      <c r="C338" s="22">
        <v>4.27</v>
      </c>
      <c r="D338" s="22">
        <v>8.14</v>
      </c>
      <c r="E338" s="22">
        <v>6.57</v>
      </c>
      <c r="F338" s="138"/>
      <c r="G338" s="138"/>
      <c r="H338" s="138"/>
      <c r="I338" s="138"/>
    </row>
    <row r="339" spans="1:9" ht="12.75">
      <c r="A339" s="81">
        <f>A338+5</f>
        <v>39176</v>
      </c>
      <c r="B339" s="22">
        <v>13.3</v>
      </c>
      <c r="C339" s="22">
        <v>4.25</v>
      </c>
      <c r="D339" s="22">
        <v>8.18</v>
      </c>
      <c r="E339" s="22">
        <v>6.27</v>
      </c>
      <c r="F339" s="138"/>
      <c r="G339" s="138"/>
      <c r="H339" s="138"/>
      <c r="I339" s="138"/>
    </row>
    <row r="340" spans="1:9" ht="12.75">
      <c r="A340" s="81">
        <f>A339+9</f>
        <v>39185</v>
      </c>
      <c r="B340" s="22">
        <v>13.3</v>
      </c>
      <c r="C340" s="22">
        <v>4.26</v>
      </c>
      <c r="D340" s="22">
        <v>8.18</v>
      </c>
      <c r="E340" s="22">
        <v>5.99</v>
      </c>
      <c r="F340" s="138"/>
      <c r="G340" s="138"/>
      <c r="H340" s="138"/>
      <c r="I340" s="138"/>
    </row>
    <row r="341" spans="1:9" ht="12.75">
      <c r="A341" s="81">
        <f t="shared" si="1"/>
        <v>39192</v>
      </c>
      <c r="B341" s="22">
        <v>13.3</v>
      </c>
      <c r="C341" s="22">
        <v>4.21</v>
      </c>
      <c r="D341" s="22">
        <v>8.18</v>
      </c>
      <c r="E341" s="22">
        <v>6.2</v>
      </c>
      <c r="F341" s="138"/>
      <c r="G341" s="138"/>
      <c r="H341" s="138"/>
      <c r="I341" s="138"/>
    </row>
    <row r="342" spans="1:9" ht="12.75">
      <c r="A342" s="81">
        <f t="shared" si="1"/>
        <v>39199</v>
      </c>
      <c r="B342" s="22">
        <v>13.3</v>
      </c>
      <c r="C342" s="22">
        <v>4.25</v>
      </c>
      <c r="D342" s="22">
        <v>8.27</v>
      </c>
      <c r="E342" s="22">
        <v>6.34</v>
      </c>
      <c r="F342" s="138"/>
      <c r="G342" s="138"/>
      <c r="H342" s="138"/>
      <c r="I342" s="138"/>
    </row>
    <row r="343" spans="1:9" ht="12.75">
      <c r="A343" s="81">
        <f t="shared" si="1"/>
        <v>39206</v>
      </c>
      <c r="B343" s="22">
        <v>13.3</v>
      </c>
      <c r="C343" s="22">
        <v>4.28</v>
      </c>
      <c r="D343" s="22">
        <v>8.27</v>
      </c>
      <c r="E343" s="22">
        <v>6.38</v>
      </c>
      <c r="F343" s="138"/>
      <c r="G343" s="138"/>
      <c r="H343" s="138"/>
      <c r="I343" s="138"/>
    </row>
    <row r="344" spans="1:9" ht="12.75">
      <c r="A344" s="81">
        <f t="shared" si="1"/>
        <v>39213</v>
      </c>
      <c r="B344" s="22">
        <v>13.3</v>
      </c>
      <c r="C344" s="22">
        <v>4.27</v>
      </c>
      <c r="D344" s="22">
        <v>8.6</v>
      </c>
      <c r="E344" s="22">
        <v>6.2</v>
      </c>
      <c r="F344" s="138"/>
      <c r="G344" s="138"/>
      <c r="H344" s="138"/>
      <c r="I344" s="138"/>
    </row>
    <row r="345" spans="1:9" ht="12.75">
      <c r="A345" s="81">
        <f t="shared" si="1"/>
        <v>39220</v>
      </c>
      <c r="B345" s="22">
        <v>13.3</v>
      </c>
      <c r="C345" s="22">
        <v>4.34</v>
      </c>
      <c r="D345" s="22">
        <v>8.6</v>
      </c>
      <c r="E345" s="22">
        <v>6.3</v>
      </c>
      <c r="F345" s="138"/>
      <c r="G345" s="138"/>
      <c r="H345" s="138"/>
      <c r="I345" s="138"/>
    </row>
    <row r="346" spans="1:9" ht="12.75">
      <c r="A346" s="81">
        <f t="shared" si="1"/>
        <v>39227</v>
      </c>
      <c r="B346" s="22">
        <v>13.3</v>
      </c>
      <c r="C346" s="22">
        <v>4.27</v>
      </c>
      <c r="D346" s="22">
        <v>8.6</v>
      </c>
      <c r="E346" s="22">
        <v>6.28</v>
      </c>
      <c r="F346" s="138"/>
      <c r="G346" s="138"/>
      <c r="H346" s="138"/>
      <c r="I346" s="138"/>
    </row>
    <row r="347" spans="1:9" ht="12.75">
      <c r="A347" s="81">
        <f t="shared" si="1"/>
        <v>39234</v>
      </c>
      <c r="B347" s="22">
        <v>13.3</v>
      </c>
      <c r="C347" s="22">
        <v>4.33</v>
      </c>
      <c r="D347" s="22">
        <v>8.34</v>
      </c>
      <c r="E347" s="22">
        <v>6.5</v>
      </c>
      <c r="F347" s="138"/>
      <c r="G347" s="138"/>
      <c r="H347" s="138"/>
      <c r="I347" s="138"/>
    </row>
    <row r="348" spans="1:9" ht="12.75">
      <c r="A348" s="81">
        <f t="shared" si="1"/>
        <v>39241</v>
      </c>
      <c r="B348" s="22">
        <v>13.3</v>
      </c>
      <c r="C348" s="22">
        <v>4.32</v>
      </c>
      <c r="D348" s="22">
        <v>8.34</v>
      </c>
      <c r="E348" s="22">
        <v>6.18</v>
      </c>
      <c r="F348" s="138"/>
      <c r="G348" s="138"/>
      <c r="H348" s="138"/>
      <c r="I348" s="138"/>
    </row>
    <row r="349" spans="1:9" ht="12.75">
      <c r="A349" s="81">
        <f t="shared" si="1"/>
        <v>39248</v>
      </c>
      <c r="B349" s="22">
        <v>13.3</v>
      </c>
      <c r="C349" s="22">
        <v>4.35</v>
      </c>
      <c r="D349" s="22">
        <v>8.37</v>
      </c>
      <c r="E349" s="22">
        <v>6.29</v>
      </c>
      <c r="F349" s="138"/>
      <c r="G349" s="138"/>
      <c r="H349" s="138"/>
      <c r="I349" s="138"/>
    </row>
    <row r="350" spans="1:9" ht="12.75">
      <c r="A350" s="81">
        <f t="shared" si="1"/>
        <v>39255</v>
      </c>
      <c r="B350" s="22">
        <v>13.3</v>
      </c>
      <c r="C350" s="22">
        <v>4.35</v>
      </c>
      <c r="D350" s="22">
        <v>8.6</v>
      </c>
      <c r="E350" s="22">
        <v>6.27</v>
      </c>
      <c r="F350" s="138"/>
      <c r="G350" s="138"/>
      <c r="H350" s="138"/>
      <c r="I350" s="138"/>
    </row>
    <row r="351" spans="1:9" ht="12.75">
      <c r="A351" s="81">
        <f t="shared" si="1"/>
        <v>39262</v>
      </c>
      <c r="B351" s="22">
        <v>13.3</v>
      </c>
      <c r="C351" s="22">
        <v>4.39</v>
      </c>
      <c r="D351" s="22">
        <v>8.6</v>
      </c>
      <c r="E351" s="22">
        <v>6.39</v>
      </c>
      <c r="F351" s="138"/>
      <c r="G351" s="138"/>
      <c r="H351" s="138"/>
      <c r="I351" s="138"/>
    </row>
    <row r="352" spans="1:9" ht="12.75">
      <c r="A352" s="81">
        <f t="shared" si="1"/>
        <v>39269</v>
      </c>
      <c r="B352" s="22">
        <v>13.3</v>
      </c>
      <c r="C352" s="22">
        <v>4.45</v>
      </c>
      <c r="D352" s="22">
        <v>8.6</v>
      </c>
      <c r="E352" s="22">
        <v>6.68</v>
      </c>
      <c r="F352" s="138"/>
      <c r="G352" s="138"/>
      <c r="H352" s="138"/>
      <c r="I352" s="138"/>
    </row>
    <row r="353" spans="1:9" ht="12.75">
      <c r="A353" s="81">
        <f t="shared" si="1"/>
        <v>39276</v>
      </c>
      <c r="B353" s="22">
        <v>13.3</v>
      </c>
      <c r="C353" s="22">
        <v>4.54</v>
      </c>
      <c r="D353" s="22">
        <v>8.72</v>
      </c>
      <c r="E353" s="22">
        <v>6.77</v>
      </c>
      <c r="F353" s="138"/>
      <c r="G353" s="138"/>
      <c r="H353" s="138"/>
      <c r="I353" s="138"/>
    </row>
    <row r="354" spans="1:9" ht="12.75">
      <c r="A354" s="81">
        <f t="shared" si="1"/>
        <v>39283</v>
      </c>
      <c r="B354" s="22">
        <v>13.3</v>
      </c>
      <c r="C354" s="22">
        <v>4.59</v>
      </c>
      <c r="D354" s="22">
        <v>8.72</v>
      </c>
      <c r="E354" s="22">
        <v>6.89</v>
      </c>
      <c r="F354" s="138"/>
      <c r="G354" s="138"/>
      <c r="H354" s="138"/>
      <c r="I354" s="138"/>
    </row>
    <row r="355" spans="1:9" ht="12.75">
      <c r="A355" s="81">
        <f t="shared" si="1"/>
        <v>39290</v>
      </c>
      <c r="B355" s="22">
        <v>13.3</v>
      </c>
      <c r="C355" s="22">
        <v>4.56</v>
      </c>
      <c r="D355" s="22">
        <v>8.9</v>
      </c>
      <c r="E355" s="22">
        <v>6.79</v>
      </c>
      <c r="F355" s="138"/>
      <c r="G355" s="138"/>
      <c r="H355" s="138"/>
      <c r="I355" s="138"/>
    </row>
    <row r="356" spans="1:9" ht="12.75">
      <c r="A356" s="81">
        <f t="shared" si="1"/>
        <v>39297</v>
      </c>
      <c r="B356" s="22">
        <v>13.3</v>
      </c>
      <c r="C356" s="22">
        <v>4.51</v>
      </c>
      <c r="D356" s="22">
        <v>9.26</v>
      </c>
      <c r="E356" s="22">
        <v>6.5</v>
      </c>
      <c r="F356" s="138"/>
      <c r="G356" s="138"/>
      <c r="H356" s="138"/>
      <c r="I356" s="138"/>
    </row>
    <row r="357" spans="1:9" ht="12.75">
      <c r="A357" s="81">
        <f t="shared" si="1"/>
        <v>39304</v>
      </c>
      <c r="B357" s="22">
        <v>13.3</v>
      </c>
      <c r="C357" s="22">
        <v>4.38</v>
      </c>
      <c r="D357" s="22">
        <v>9.26</v>
      </c>
      <c r="E357" s="22">
        <v>6.19</v>
      </c>
      <c r="F357" s="138"/>
      <c r="G357" s="138"/>
      <c r="H357" s="138"/>
      <c r="I357" s="138"/>
    </row>
    <row r="358" spans="1:9" ht="12.75">
      <c r="A358" s="81">
        <f t="shared" si="1"/>
        <v>39311</v>
      </c>
      <c r="B358" s="22">
        <v>13.3</v>
      </c>
      <c r="C358" s="22">
        <v>4.37</v>
      </c>
      <c r="D358" s="22">
        <v>9.31</v>
      </c>
      <c r="E358" s="22">
        <v>6.26</v>
      </c>
      <c r="F358" s="138"/>
      <c r="G358" s="138"/>
      <c r="H358" s="138"/>
      <c r="I358" s="138"/>
    </row>
    <row r="359" spans="1:9" ht="12.75">
      <c r="A359" s="81">
        <f t="shared" si="1"/>
        <v>39318</v>
      </c>
      <c r="B359" s="22">
        <v>13.3</v>
      </c>
      <c r="C359" s="22">
        <v>4.49</v>
      </c>
      <c r="D359" s="22">
        <v>9.31</v>
      </c>
      <c r="E359" s="22">
        <v>6.19</v>
      </c>
      <c r="F359" s="138"/>
      <c r="G359" s="138"/>
      <c r="H359" s="138"/>
      <c r="I359" s="138"/>
    </row>
    <row r="360" spans="1:9" ht="12.75">
      <c r="A360" s="81">
        <f t="shared" si="1"/>
        <v>39325</v>
      </c>
      <c r="B360" s="22">
        <v>13.3</v>
      </c>
      <c r="C360" s="22">
        <v>4.47</v>
      </c>
      <c r="D360" s="22">
        <v>9.31</v>
      </c>
      <c r="E360" s="22">
        <v>6.19</v>
      </c>
      <c r="F360" s="138"/>
      <c r="G360" s="138"/>
      <c r="H360" s="138"/>
      <c r="I360" s="138"/>
    </row>
    <row r="361" spans="1:9" ht="12.75">
      <c r="A361" s="81">
        <f t="shared" si="1"/>
        <v>39332</v>
      </c>
      <c r="B361" s="22">
        <v>13.3</v>
      </c>
      <c r="C361" s="22">
        <v>4.39</v>
      </c>
      <c r="D361" s="22">
        <v>9.31</v>
      </c>
      <c r="E361" s="22">
        <v>6.03</v>
      </c>
      <c r="F361" s="138"/>
      <c r="G361" s="138"/>
      <c r="H361" s="138"/>
      <c r="I361" s="138"/>
    </row>
    <row r="362" spans="1:9" ht="12.75">
      <c r="A362" s="81">
        <f t="shared" si="1"/>
        <v>39339</v>
      </c>
      <c r="B362" s="22">
        <v>13.3</v>
      </c>
      <c r="C362" s="22">
        <v>4.43</v>
      </c>
      <c r="D362" s="22">
        <v>9.31</v>
      </c>
      <c r="E362" s="22">
        <v>6.3</v>
      </c>
      <c r="F362" s="138"/>
      <c r="G362" s="138"/>
      <c r="H362" s="138"/>
      <c r="I362" s="138"/>
    </row>
    <row r="363" spans="1:9" ht="12.75">
      <c r="A363" s="81">
        <f t="shared" si="1"/>
        <v>39346</v>
      </c>
      <c r="B363" s="22">
        <v>13.3</v>
      </c>
      <c r="C363" s="22">
        <v>4.47</v>
      </c>
      <c r="D363" s="22">
        <v>9.31</v>
      </c>
      <c r="E363" s="22">
        <v>6.31</v>
      </c>
      <c r="F363" s="138"/>
      <c r="G363" s="138"/>
      <c r="H363" s="138"/>
      <c r="I363" s="138"/>
    </row>
    <row r="364" spans="1:9" ht="12.75">
      <c r="A364" s="81">
        <f t="shared" si="1"/>
        <v>39353</v>
      </c>
      <c r="B364" s="22">
        <v>13.3</v>
      </c>
      <c r="C364" s="22">
        <v>4.56</v>
      </c>
      <c r="D364" s="22">
        <v>9.31</v>
      </c>
      <c r="E364" s="22">
        <v>6.39</v>
      </c>
      <c r="F364" s="138"/>
      <c r="G364" s="138"/>
      <c r="H364" s="138"/>
      <c r="I364" s="138"/>
    </row>
    <row r="365" spans="1:9" ht="12.75">
      <c r="A365" s="81">
        <f t="shared" si="1"/>
        <v>39360</v>
      </c>
      <c r="B365" s="22">
        <v>13.3</v>
      </c>
      <c r="C365" s="22">
        <v>4.76</v>
      </c>
      <c r="D365" s="22">
        <v>9.32</v>
      </c>
      <c r="E365" s="22">
        <v>6.78</v>
      </c>
      <c r="F365" s="138"/>
      <c r="G365" s="138"/>
      <c r="H365" s="138"/>
      <c r="I365" s="138"/>
    </row>
    <row r="366" spans="1:9" ht="12.75">
      <c r="A366" s="81">
        <f t="shared" si="1"/>
        <v>39367</v>
      </c>
      <c r="B366" s="22">
        <v>13.3</v>
      </c>
      <c r="C366" s="22">
        <v>4.8</v>
      </c>
      <c r="D366" s="22">
        <v>9.33</v>
      </c>
      <c r="E366" s="22">
        <v>6.96</v>
      </c>
      <c r="F366" s="138"/>
      <c r="G366" s="138"/>
      <c r="H366" s="138"/>
      <c r="I366" s="138"/>
    </row>
    <row r="367" spans="1:9" ht="12.75">
      <c r="A367" s="81">
        <f t="shared" si="1"/>
        <v>39374</v>
      </c>
      <c r="B367" s="22">
        <v>13.3</v>
      </c>
      <c r="C367" s="22">
        <v>4.91</v>
      </c>
      <c r="D367" s="22">
        <v>9.33</v>
      </c>
      <c r="E367" s="22">
        <v>7.42</v>
      </c>
      <c r="F367" s="138"/>
      <c r="G367" s="138"/>
      <c r="H367" s="138"/>
      <c r="I367" s="138"/>
    </row>
    <row r="368" spans="1:9" ht="12.75">
      <c r="A368" s="81">
        <f t="shared" si="1"/>
        <v>39381</v>
      </c>
      <c r="B368" s="22">
        <v>13.3</v>
      </c>
      <c r="C368" s="22">
        <v>4.94</v>
      </c>
      <c r="D368" s="22">
        <v>9.33</v>
      </c>
      <c r="E368" s="22">
        <v>7.54</v>
      </c>
      <c r="F368" s="138"/>
      <c r="G368" s="138"/>
      <c r="H368" s="138"/>
      <c r="I368" s="138"/>
    </row>
    <row r="369" ht="12.75">
      <c r="A369" s="81"/>
    </row>
    <row r="370" ht="12.75">
      <c r="A370" s="81"/>
    </row>
    <row r="371" ht="12.75">
      <c r="A371" s="81"/>
    </row>
    <row r="372" ht="12.75">
      <c r="A372" s="81"/>
    </row>
    <row r="373" ht="12.75">
      <c r="A373" s="81"/>
    </row>
    <row r="374" ht="12.75">
      <c r="A374" s="81"/>
    </row>
    <row r="375" ht="12.75">
      <c r="A375" s="81"/>
    </row>
    <row r="376" ht="12.75">
      <c r="A376" s="81"/>
    </row>
    <row r="377" ht="12.75">
      <c r="A377" s="81"/>
    </row>
  </sheetData>
  <sheetProtection/>
  <mergeCells count="1">
    <mergeCell ref="F7:H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2"/>
  <sheetViews>
    <sheetView zoomScalePageLayoutView="0" workbookViewId="0" topLeftCell="A1">
      <selection activeCell="G29" sqref="G29"/>
    </sheetView>
  </sheetViews>
  <sheetFormatPr defaultColWidth="9.140625" defaultRowHeight="12.75"/>
  <cols>
    <col min="2" max="2" width="21.421875" style="0" customWidth="1"/>
    <col min="3" max="3" width="12.57421875" style="0" customWidth="1"/>
  </cols>
  <sheetData>
    <row r="1" spans="1:3" ht="12.75">
      <c r="A1" s="2" t="s">
        <v>0</v>
      </c>
      <c r="B1" s="83"/>
      <c r="C1" s="83"/>
    </row>
    <row r="2" spans="1:3" ht="12.75">
      <c r="A2" s="2" t="s">
        <v>49</v>
      </c>
      <c r="B2" s="83"/>
      <c r="C2" s="83"/>
    </row>
    <row r="3" spans="1:3" ht="12.75">
      <c r="A3" s="3" t="s">
        <v>52</v>
      </c>
      <c r="B3" s="84"/>
      <c r="C3" s="84"/>
    </row>
    <row r="4" spans="1:3" ht="18.75">
      <c r="A4" s="85" t="s">
        <v>53</v>
      </c>
      <c r="B4" s="86"/>
      <c r="C4" s="86"/>
    </row>
    <row r="5" spans="1:3" ht="12.75">
      <c r="A5" s="87" t="s">
        <v>54</v>
      </c>
      <c r="B5" s="32"/>
      <c r="C5" s="32"/>
    </row>
    <row r="6" spans="1:3" ht="12.75">
      <c r="A6" s="32"/>
      <c r="B6" s="32"/>
      <c r="C6" s="32"/>
    </row>
    <row r="7" spans="1:3" s="88" customFormat="1" ht="12.75">
      <c r="A7" s="34" t="s">
        <v>55</v>
      </c>
      <c r="B7" s="32"/>
      <c r="C7" s="32"/>
    </row>
    <row r="8" spans="1:3" ht="12.75">
      <c r="A8" s="32" t="s">
        <v>7</v>
      </c>
      <c r="B8" s="89"/>
      <c r="C8" s="89"/>
    </row>
    <row r="9" spans="1:13" ht="12.75">
      <c r="A9" s="32"/>
      <c r="B9" s="32"/>
      <c r="C9" s="32"/>
      <c r="M9" s="32"/>
    </row>
    <row r="10" spans="1:7" ht="18.75" customHeight="1">
      <c r="A10" s="91"/>
      <c r="B10" s="92" t="s">
        <v>56</v>
      </c>
      <c r="C10" s="79" t="s">
        <v>115</v>
      </c>
      <c r="G10" s="93"/>
    </row>
    <row r="11" spans="1:6" ht="12.75">
      <c r="A11" s="20" t="s">
        <v>58</v>
      </c>
      <c r="B11" s="94">
        <v>10.061273284001022</v>
      </c>
      <c r="C11" s="94">
        <v>10.63</v>
      </c>
      <c r="E11" s="94"/>
      <c r="F11" s="94"/>
    </row>
    <row r="12" spans="1:6" ht="12.75">
      <c r="A12" s="20" t="s">
        <v>59</v>
      </c>
      <c r="B12" s="94">
        <v>10.644416829110103</v>
      </c>
      <c r="C12" s="94">
        <v>10.34</v>
      </c>
      <c r="E12" s="94"/>
      <c r="F12" s="94"/>
    </row>
    <row r="13" spans="1:6" ht="12.75">
      <c r="A13" s="20" t="s">
        <v>60</v>
      </c>
      <c r="B13" s="94">
        <v>11.9209266152119</v>
      </c>
      <c r="C13" s="94">
        <v>10.34</v>
      </c>
      <c r="E13" s="94"/>
      <c r="F13" s="94"/>
    </row>
    <row r="14" spans="1:6" ht="12.75">
      <c r="A14" s="20" t="s">
        <v>61</v>
      </c>
      <c r="B14" s="94">
        <v>13.049247739779723</v>
      </c>
      <c r="C14" s="94">
        <v>9.85</v>
      </c>
      <c r="E14" s="94"/>
      <c r="F14" s="94"/>
    </row>
    <row r="15" spans="1:6" ht="12.75">
      <c r="A15" s="20" t="s">
        <v>62</v>
      </c>
      <c r="B15" s="94">
        <v>13.707356853428632</v>
      </c>
      <c r="C15" s="94">
        <v>9.46</v>
      </c>
      <c r="E15" s="94"/>
      <c r="F15" s="94"/>
    </row>
    <row r="16" spans="1:6" ht="12.75">
      <c r="A16" s="20" t="s">
        <v>63</v>
      </c>
      <c r="B16" s="94">
        <v>12.724510120006192</v>
      </c>
      <c r="C16" s="94">
        <v>8.49</v>
      </c>
      <c r="E16" s="94"/>
      <c r="F16" s="94"/>
    </row>
    <row r="17" spans="1:6" ht="12.75">
      <c r="A17" s="20" t="s">
        <v>64</v>
      </c>
      <c r="B17" s="94">
        <v>11.03435943276428</v>
      </c>
      <c r="C17" s="94">
        <v>7.44</v>
      </c>
      <c r="E17" s="94"/>
      <c r="F17" s="94"/>
    </row>
    <row r="18" spans="1:6" ht="12.75">
      <c r="A18" s="20" t="s">
        <v>65</v>
      </c>
      <c r="B18" s="94">
        <v>9.369453062789015</v>
      </c>
      <c r="C18" s="94">
        <v>6.11</v>
      </c>
      <c r="E18" s="94"/>
      <c r="F18" s="94"/>
    </row>
    <row r="19" spans="1:6" ht="12.75">
      <c r="A19" s="20" t="s">
        <v>66</v>
      </c>
      <c r="B19" s="94">
        <v>8.046859166830087</v>
      </c>
      <c r="C19" s="94">
        <v>5.32</v>
      </c>
      <c r="E19" s="94"/>
      <c r="F19" s="94"/>
    </row>
    <row r="20" spans="1:6" ht="12.75">
      <c r="A20" s="20" t="s">
        <v>67</v>
      </c>
      <c r="B20" s="94">
        <v>7.161543265218221</v>
      </c>
      <c r="C20" s="94">
        <v>5.16</v>
      </c>
      <c r="E20" s="94"/>
      <c r="F20" s="94"/>
    </row>
    <row r="21" spans="1:6" ht="12.75">
      <c r="A21" s="20" t="s">
        <v>68</v>
      </c>
      <c r="B21" s="94">
        <v>6.580639208211675</v>
      </c>
      <c r="C21" s="94">
        <v>5.16</v>
      </c>
      <c r="E21" s="94"/>
      <c r="F21" s="94"/>
    </row>
    <row r="22" spans="1:6" ht="12.75">
      <c r="A22" s="20" t="s">
        <v>69</v>
      </c>
      <c r="B22" s="94">
        <v>6.379795660033883</v>
      </c>
      <c r="C22" s="94">
        <v>5.16</v>
      </c>
      <c r="E22" s="94"/>
      <c r="F22" s="94"/>
    </row>
    <row r="23" spans="1:6" ht="12.75">
      <c r="A23" s="20" t="s">
        <v>70</v>
      </c>
      <c r="B23" s="94">
        <v>6.211584597393444</v>
      </c>
      <c r="C23" s="94">
        <v>5.16</v>
      </c>
      <c r="E23" s="94"/>
      <c r="F23" s="94"/>
    </row>
    <row r="24" spans="1:6" ht="12.75">
      <c r="A24" s="20" t="s">
        <v>71</v>
      </c>
      <c r="B24" s="94">
        <v>6.648291898466523</v>
      </c>
      <c r="C24" s="94">
        <v>5.37</v>
      </c>
      <c r="E24" s="94"/>
      <c r="F24" s="94"/>
    </row>
    <row r="25" spans="1:6" ht="12.75">
      <c r="A25" s="20" t="s">
        <v>72</v>
      </c>
      <c r="B25" s="94">
        <v>7.048994958738143</v>
      </c>
      <c r="C25" s="94">
        <v>6.22</v>
      </c>
      <c r="E25" s="94"/>
      <c r="F25" s="94"/>
    </row>
    <row r="26" spans="1:6" ht="12.75">
      <c r="A26" s="20" t="s">
        <v>73</v>
      </c>
      <c r="B26" s="94">
        <v>7.450643643940972</v>
      </c>
      <c r="C26" s="94">
        <v>7.15</v>
      </c>
      <c r="E26" s="94"/>
      <c r="F26" s="94"/>
    </row>
    <row r="27" spans="1:6" ht="12.75">
      <c r="A27" s="20" t="s">
        <v>74</v>
      </c>
      <c r="B27" s="94">
        <v>8.381037615795133</v>
      </c>
      <c r="C27" s="94">
        <v>8.3</v>
      </c>
      <c r="E27" s="94"/>
      <c r="F27" s="94"/>
    </row>
    <row r="28" spans="1:6" ht="12.75">
      <c r="A28" s="20" t="s">
        <v>75</v>
      </c>
      <c r="B28" s="94">
        <v>8.480388302887755</v>
      </c>
      <c r="C28" s="94">
        <v>8.76</v>
      </c>
      <c r="E28" s="94"/>
      <c r="F28" s="94"/>
    </row>
    <row r="29" spans="1:6" ht="12.75">
      <c r="A29" s="20" t="s">
        <v>76</v>
      </c>
      <c r="B29" s="94">
        <v>8.982864845156447</v>
      </c>
      <c r="C29" s="94">
        <v>9.07</v>
      </c>
      <c r="E29" s="94"/>
      <c r="F29" s="94"/>
    </row>
    <row r="30" spans="1:6" ht="12.75">
      <c r="A30" s="20" t="s">
        <v>77</v>
      </c>
      <c r="B30" s="94">
        <v>9.392778881542556</v>
      </c>
      <c r="C30" s="94">
        <v>9.82</v>
      </c>
      <c r="E30" s="94"/>
      <c r="F30" s="94"/>
    </row>
    <row r="31" spans="1:6" ht="12.75">
      <c r="A31" s="20" t="s">
        <v>78</v>
      </c>
      <c r="B31" s="94">
        <v>9.85994521707979</v>
      </c>
      <c r="C31" s="94">
        <v>10.2</v>
      </c>
      <c r="E31" s="94"/>
      <c r="F31" s="94"/>
    </row>
    <row r="32" spans="1:6" ht="12.75">
      <c r="A32" s="20" t="s">
        <v>79</v>
      </c>
      <c r="B32" s="94">
        <v>11.542621931782119</v>
      </c>
      <c r="C32" s="94">
        <v>11.32</v>
      </c>
      <c r="E32" s="94"/>
      <c r="F32" s="94"/>
    </row>
    <row r="33" spans="1:6" ht="12.75">
      <c r="A33" s="20" t="s">
        <v>80</v>
      </c>
      <c r="B33" s="94">
        <v>12.924420413077993</v>
      </c>
      <c r="C33" s="94">
        <v>12.65</v>
      </c>
      <c r="E33" s="94"/>
      <c r="F33" s="94"/>
    </row>
    <row r="34" spans="1:6" ht="12.75">
      <c r="A34" s="20" t="s">
        <v>81</v>
      </c>
      <c r="B34" s="94">
        <v>13.498326945499047</v>
      </c>
      <c r="C34" s="94">
        <v>13.16</v>
      </c>
      <c r="E34" s="94"/>
      <c r="F34" s="94"/>
    </row>
    <row r="35" spans="1:6" ht="12.75">
      <c r="A35" s="20" t="s">
        <v>82</v>
      </c>
      <c r="B35" s="94">
        <v>13.615040172687777</v>
      </c>
      <c r="C35" s="94">
        <v>13.3</v>
      </c>
      <c r="E35" s="94"/>
      <c r="F35" s="94"/>
    </row>
    <row r="36" spans="1:6" ht="12.75">
      <c r="A36" s="20" t="s">
        <v>83</v>
      </c>
      <c r="B36" s="94">
        <v>13.182361039596683</v>
      </c>
      <c r="C36" s="94">
        <v>13.3</v>
      </c>
      <c r="E36" s="94"/>
      <c r="F36" s="94"/>
    </row>
    <row r="37" spans="1:6" ht="12.75">
      <c r="A37" s="20" t="s">
        <v>84</v>
      </c>
      <c r="B37" s="94">
        <v>12.658741812733709</v>
      </c>
      <c r="C37" s="94">
        <v>13.3</v>
      </c>
      <c r="E37" s="94"/>
      <c r="F37" s="94"/>
    </row>
    <row r="38" spans="1:6" ht="12.75">
      <c r="A38" s="20" t="s">
        <v>85</v>
      </c>
      <c r="B38" s="94">
        <v>12.705931523809475</v>
      </c>
      <c r="C38" s="94">
        <v>13.3</v>
      </c>
      <c r="E38" s="94"/>
      <c r="F38" s="94"/>
    </row>
    <row r="40" ht="12.75">
      <c r="A40" s="139" t="s">
        <v>118</v>
      </c>
    </row>
    <row r="41" ht="12.75">
      <c r="A41" s="140" t="s">
        <v>116</v>
      </c>
    </row>
    <row r="42" ht="12.75">
      <c r="A42" s="141" t="s">
        <v>117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91"/>
  <sheetViews>
    <sheetView zoomScalePageLayoutView="0" workbookViewId="0" topLeftCell="A1">
      <selection activeCell="C15" sqref="C15"/>
    </sheetView>
  </sheetViews>
  <sheetFormatPr defaultColWidth="9.140625" defaultRowHeight="12.75"/>
  <cols>
    <col min="1" max="3" width="17.57421875" style="95" customWidth="1"/>
    <col min="4" max="4" width="15.140625" style="0" customWidth="1"/>
    <col min="5" max="5" width="15.00390625" style="0" customWidth="1"/>
    <col min="6" max="6" width="12.421875" style="0" customWidth="1"/>
  </cols>
  <sheetData>
    <row r="1" spans="1:3" ht="12.75">
      <c r="A1" s="2" t="s">
        <v>0</v>
      </c>
      <c r="B1" s="83"/>
      <c r="C1" s="83"/>
    </row>
    <row r="2" spans="1:3" ht="12.75">
      <c r="A2" s="2" t="s">
        <v>49</v>
      </c>
      <c r="B2" s="83"/>
      <c r="C2" s="83"/>
    </row>
    <row r="3" spans="1:3" ht="12.75">
      <c r="A3" s="3" t="s">
        <v>86</v>
      </c>
      <c r="B3" s="84"/>
      <c r="C3" s="84"/>
    </row>
    <row r="4" spans="1:3" ht="18.75">
      <c r="A4" s="85" t="s">
        <v>87</v>
      </c>
      <c r="B4" s="86"/>
      <c r="C4" s="86"/>
    </row>
    <row r="5" spans="1:3" ht="12.75">
      <c r="A5" s="87" t="s">
        <v>88</v>
      </c>
      <c r="B5" s="32"/>
      <c r="C5" s="32"/>
    </row>
    <row r="6" spans="1:3" ht="12.75">
      <c r="A6" s="32"/>
      <c r="B6" s="32"/>
      <c r="C6" s="32"/>
    </row>
    <row r="7" spans="1:3" ht="12.75">
      <c r="A7" s="34" t="s">
        <v>89</v>
      </c>
      <c r="B7" s="32"/>
      <c r="C7" s="32"/>
    </row>
    <row r="8" spans="1:3" ht="12.75">
      <c r="A8" s="32" t="s">
        <v>90</v>
      </c>
      <c r="B8" s="89"/>
      <c r="C8" s="89"/>
    </row>
    <row r="9" spans="1:4" ht="12.75">
      <c r="A9" s="32"/>
      <c r="B9" s="32"/>
      <c r="C9" s="32"/>
      <c r="D9" s="32"/>
    </row>
    <row r="10" spans="1:4" s="67" customFormat="1" ht="12.75">
      <c r="A10" s="90"/>
      <c r="B10" s="90"/>
      <c r="C10" s="90"/>
      <c r="D10" s="61"/>
    </row>
    <row r="11" spans="1:6" ht="24.75" customHeight="1">
      <c r="A11" s="91"/>
      <c r="B11" s="92" t="s">
        <v>91</v>
      </c>
      <c r="C11" s="96" t="s">
        <v>92</v>
      </c>
      <c r="F11" s="93"/>
    </row>
    <row r="12" spans="1:7" ht="15" customHeight="1">
      <c r="A12" s="97">
        <v>2001</v>
      </c>
      <c r="B12" s="98">
        <v>1.38</v>
      </c>
      <c r="C12" s="99">
        <v>1.68</v>
      </c>
      <c r="F12" s="100"/>
      <c r="G12" s="101"/>
    </row>
    <row r="13" spans="1:7" ht="11.25" customHeight="1">
      <c r="A13" s="97">
        <v>2002</v>
      </c>
      <c r="B13" s="98">
        <v>-0.06</v>
      </c>
      <c r="C13" s="99">
        <v>-1.3</v>
      </c>
      <c r="F13" s="100"/>
      <c r="G13" s="101"/>
    </row>
    <row r="14" spans="1:7" ht="11.25" customHeight="1">
      <c r="A14" s="97">
        <v>2003</v>
      </c>
      <c r="B14" s="98">
        <v>-0.16</v>
      </c>
      <c r="C14" s="99">
        <v>-1.99</v>
      </c>
      <c r="F14" s="100"/>
      <c r="G14" s="101"/>
    </row>
    <row r="15" spans="1:7" ht="11.25" customHeight="1">
      <c r="A15" s="97">
        <v>2004</v>
      </c>
      <c r="B15" s="98">
        <v>0.83</v>
      </c>
      <c r="C15" s="99">
        <v>2.05</v>
      </c>
      <c r="F15" s="100"/>
      <c r="G15" s="101"/>
    </row>
    <row r="16" spans="1:7" ht="11.25" customHeight="1">
      <c r="A16" s="97">
        <v>2005</v>
      </c>
      <c r="B16" s="98">
        <v>3.27</v>
      </c>
      <c r="C16" s="99">
        <v>4.39</v>
      </c>
      <c r="F16" s="100"/>
      <c r="G16" s="101"/>
    </row>
    <row r="17" spans="1:7" ht="11.25" customHeight="1">
      <c r="A17" s="97">
        <v>2006</v>
      </c>
      <c r="B17" s="98">
        <v>3.89</v>
      </c>
      <c r="C17" s="99">
        <v>4.12</v>
      </c>
      <c r="F17" s="100"/>
      <c r="G17" s="101"/>
    </row>
    <row r="18" spans="1:7" ht="11.25" customHeight="1">
      <c r="A18" s="97">
        <v>2007</v>
      </c>
      <c r="B18" s="98">
        <v>1.11</v>
      </c>
      <c r="C18" s="99">
        <v>1.89</v>
      </c>
      <c r="F18" s="100"/>
      <c r="G18" s="101"/>
    </row>
    <row r="19" spans="1:7" ht="11.25" customHeight="1">
      <c r="A19" s="100"/>
      <c r="B19" s="100"/>
      <c r="C19" s="101"/>
      <c r="F19" s="100"/>
      <c r="G19" s="101"/>
    </row>
    <row r="20" spans="1:7" ht="11.25" customHeight="1">
      <c r="A20" s="100"/>
      <c r="B20" s="99"/>
      <c r="C20" s="101"/>
      <c r="F20" s="100"/>
      <c r="G20" s="101"/>
    </row>
    <row r="21" spans="1:7" ht="11.25" customHeight="1">
      <c r="A21" s="100"/>
      <c r="B21" s="99"/>
      <c r="C21" s="101"/>
      <c r="F21" s="100"/>
      <c r="G21" s="101"/>
    </row>
    <row r="22" spans="1:7" ht="15" customHeight="1">
      <c r="A22" s="100"/>
      <c r="B22" s="99"/>
      <c r="C22" s="101"/>
      <c r="F22" s="100"/>
      <c r="G22" s="101"/>
    </row>
    <row r="23" spans="1:7" ht="11.25" customHeight="1">
      <c r="A23" s="100"/>
      <c r="B23" s="99"/>
      <c r="C23" s="101"/>
      <c r="F23" s="100"/>
      <c r="G23" s="101"/>
    </row>
    <row r="24" spans="1:7" ht="11.25" customHeight="1">
      <c r="A24" s="100"/>
      <c r="B24" s="99"/>
      <c r="C24" s="101"/>
      <c r="F24" s="100"/>
      <c r="G24" s="101"/>
    </row>
    <row r="25" spans="1:7" ht="11.25" customHeight="1">
      <c r="A25" s="100"/>
      <c r="B25" s="99"/>
      <c r="C25" s="101"/>
      <c r="F25" s="100"/>
      <c r="G25" s="101"/>
    </row>
    <row r="26" spans="1:7" ht="11.25" customHeight="1">
      <c r="A26" s="100"/>
      <c r="B26" s="99"/>
      <c r="C26" s="101"/>
      <c r="F26" s="100"/>
      <c r="G26" s="101"/>
    </row>
    <row r="27" spans="1:7" ht="11.25" customHeight="1">
      <c r="A27" s="100"/>
      <c r="B27" s="100"/>
      <c r="C27" s="101"/>
      <c r="F27" s="100"/>
      <c r="G27" s="101"/>
    </row>
    <row r="28" spans="1:7" ht="11.25" customHeight="1">
      <c r="A28" s="100"/>
      <c r="B28" s="100"/>
      <c r="C28" s="101"/>
      <c r="F28" s="100"/>
      <c r="G28" s="101"/>
    </row>
    <row r="29" spans="1:7" ht="11.25" customHeight="1">
      <c r="A29" s="100"/>
      <c r="B29" s="100"/>
      <c r="C29" s="101"/>
      <c r="F29" s="100"/>
      <c r="G29" s="101"/>
    </row>
    <row r="30" spans="1:7" ht="11.25" customHeight="1">
      <c r="A30" s="100"/>
      <c r="B30" s="100"/>
      <c r="C30" s="101"/>
      <c r="F30" s="100"/>
      <c r="G30" s="101"/>
    </row>
    <row r="31" spans="1:7" ht="15" customHeight="1">
      <c r="A31" s="100"/>
      <c r="B31" s="100"/>
      <c r="C31" s="101"/>
      <c r="F31" s="100"/>
      <c r="G31" s="101"/>
    </row>
    <row r="32" spans="1:7" ht="11.25" customHeight="1">
      <c r="A32" s="100"/>
      <c r="B32" s="100"/>
      <c r="C32" s="100"/>
      <c r="F32" s="100"/>
      <c r="G32" s="101"/>
    </row>
    <row r="33" spans="1:7" ht="11.25" customHeight="1">
      <c r="A33" s="100"/>
      <c r="B33" s="100"/>
      <c r="C33" s="100"/>
      <c r="F33" s="100"/>
      <c r="G33" s="101"/>
    </row>
    <row r="34" spans="1:7" ht="11.25" customHeight="1">
      <c r="A34" s="100"/>
      <c r="B34" s="100"/>
      <c r="C34" s="100"/>
      <c r="F34" s="100"/>
      <c r="G34" s="101"/>
    </row>
    <row r="35" spans="1:7" ht="11.25" customHeight="1">
      <c r="A35" s="100"/>
      <c r="B35" s="100"/>
      <c r="C35" s="100"/>
      <c r="F35" s="100"/>
      <c r="G35" s="101"/>
    </row>
    <row r="36" spans="1:7" ht="11.25" customHeight="1">
      <c r="A36" s="100"/>
      <c r="B36" s="100"/>
      <c r="C36" s="100"/>
      <c r="F36" s="100"/>
      <c r="G36" s="101"/>
    </row>
    <row r="37" spans="1:7" ht="11.25" customHeight="1">
      <c r="A37" s="100"/>
      <c r="B37" s="100"/>
      <c r="C37" s="100"/>
      <c r="F37" s="100"/>
      <c r="G37" s="101"/>
    </row>
    <row r="38" spans="1:7" ht="11.25" customHeight="1">
      <c r="A38" s="100"/>
      <c r="B38" s="100"/>
      <c r="C38" s="100"/>
      <c r="F38" s="100"/>
      <c r="G38" s="101"/>
    </row>
    <row r="39" spans="1:7" ht="11.25" customHeight="1">
      <c r="A39" s="100"/>
      <c r="B39" s="100"/>
      <c r="C39" s="100"/>
      <c r="F39" s="100"/>
      <c r="G39" s="101"/>
    </row>
    <row r="40" spans="1:7" ht="11.25" customHeight="1">
      <c r="A40" s="100"/>
      <c r="B40" s="100"/>
      <c r="C40" s="100"/>
      <c r="F40" s="100"/>
      <c r="G40" s="101"/>
    </row>
    <row r="41" spans="1:7" ht="11.25" customHeight="1">
      <c r="A41" s="100"/>
      <c r="B41" s="100"/>
      <c r="C41" s="100"/>
      <c r="F41" s="100"/>
      <c r="G41" s="101"/>
    </row>
    <row r="42" spans="1:7" ht="11.25" customHeight="1">
      <c r="A42" s="100"/>
      <c r="B42" s="100"/>
      <c r="C42" s="100"/>
      <c r="F42" s="100"/>
      <c r="G42" s="101"/>
    </row>
    <row r="43" spans="1:7" ht="11.25" customHeight="1">
      <c r="A43" s="100"/>
      <c r="B43" s="100"/>
      <c r="C43" s="100"/>
      <c r="F43" s="100"/>
      <c r="G43" s="101"/>
    </row>
    <row r="44" spans="1:7" ht="11.25" customHeight="1">
      <c r="A44" s="100"/>
      <c r="B44" s="100"/>
      <c r="C44" s="100"/>
      <c r="F44" s="100"/>
      <c r="G44" s="101"/>
    </row>
    <row r="45" spans="1:7" ht="11.25" customHeight="1">
      <c r="A45" s="100"/>
      <c r="B45" s="100"/>
      <c r="C45" s="100"/>
      <c r="F45" s="100"/>
      <c r="G45" s="101"/>
    </row>
    <row r="46" spans="1:7" ht="11.25" customHeight="1">
      <c r="A46" s="100"/>
      <c r="B46" s="100"/>
      <c r="C46" s="100"/>
      <c r="F46" s="100"/>
      <c r="G46" s="101"/>
    </row>
    <row r="47" spans="1:7" ht="11.25" customHeight="1">
      <c r="A47" s="100"/>
      <c r="B47" s="100"/>
      <c r="C47" s="100"/>
      <c r="F47" s="100"/>
      <c r="G47" s="101"/>
    </row>
    <row r="48" spans="1:7" ht="11.25" customHeight="1">
      <c r="A48" s="100"/>
      <c r="B48" s="100"/>
      <c r="C48" s="100"/>
      <c r="F48" s="100"/>
      <c r="G48" s="101"/>
    </row>
    <row r="49" spans="1:7" ht="11.25" customHeight="1">
      <c r="A49" s="100"/>
      <c r="B49" s="100"/>
      <c r="C49" s="100"/>
      <c r="F49" s="100"/>
      <c r="G49" s="101"/>
    </row>
    <row r="50" spans="1:7" ht="11.25" customHeight="1">
      <c r="A50" s="100"/>
      <c r="B50" s="100"/>
      <c r="C50" s="100"/>
      <c r="F50" s="100"/>
      <c r="G50" s="101"/>
    </row>
    <row r="51" spans="1:7" ht="11.25" customHeight="1">
      <c r="A51" s="100"/>
      <c r="B51" s="100"/>
      <c r="C51" s="100"/>
      <c r="F51" s="100"/>
      <c r="G51" s="101"/>
    </row>
    <row r="52" spans="1:7" ht="11.25" customHeight="1">
      <c r="A52" s="100"/>
      <c r="B52" s="100"/>
      <c r="C52" s="100"/>
      <c r="F52" s="100"/>
      <c r="G52" s="101"/>
    </row>
    <row r="53" spans="1:7" ht="11.25" customHeight="1">
      <c r="A53" s="100"/>
      <c r="B53" s="100"/>
      <c r="C53" s="100"/>
      <c r="F53" s="100"/>
      <c r="G53" s="101"/>
    </row>
    <row r="54" spans="1:7" ht="11.25" customHeight="1">
      <c r="A54" s="100"/>
      <c r="B54" s="100"/>
      <c r="C54" s="100"/>
      <c r="F54" s="100"/>
      <c r="G54" s="101"/>
    </row>
    <row r="55" spans="1:7" ht="11.25" customHeight="1">
      <c r="A55" s="100"/>
      <c r="B55" s="100"/>
      <c r="C55" s="100"/>
      <c r="F55" s="100"/>
      <c r="G55" s="101"/>
    </row>
    <row r="56" spans="1:7" ht="11.25" customHeight="1">
      <c r="A56" s="100"/>
      <c r="B56" s="100"/>
      <c r="C56" s="100"/>
      <c r="F56" s="100"/>
      <c r="G56" s="101"/>
    </row>
    <row r="57" spans="1:7" ht="11.25" customHeight="1">
      <c r="A57" s="100"/>
      <c r="B57" s="100"/>
      <c r="C57" s="100"/>
      <c r="F57" s="100"/>
      <c r="G57" s="101"/>
    </row>
    <row r="58" spans="1:7" ht="11.25" customHeight="1">
      <c r="A58" s="100"/>
      <c r="B58" s="100"/>
      <c r="C58" s="100"/>
      <c r="F58" s="100"/>
      <c r="G58" s="101"/>
    </row>
    <row r="59" spans="1:7" ht="11.25" customHeight="1">
      <c r="A59" s="100"/>
      <c r="B59" s="100"/>
      <c r="C59" s="100"/>
      <c r="F59" s="100"/>
      <c r="G59" s="101"/>
    </row>
    <row r="60" spans="1:7" ht="11.25" customHeight="1">
      <c r="A60" s="100"/>
      <c r="B60" s="100"/>
      <c r="C60" s="100"/>
      <c r="F60" s="100"/>
      <c r="G60" s="101"/>
    </row>
    <row r="61" spans="1:7" ht="11.25" customHeight="1">
      <c r="A61" s="100"/>
      <c r="B61" s="100"/>
      <c r="C61" s="100"/>
      <c r="F61" s="100"/>
      <c r="G61" s="101"/>
    </row>
    <row r="62" spans="1:7" ht="11.25" customHeight="1">
      <c r="A62" s="100"/>
      <c r="B62" s="100"/>
      <c r="C62" s="100"/>
      <c r="F62" s="100"/>
      <c r="G62" s="101"/>
    </row>
    <row r="63" spans="1:7" ht="11.25" customHeight="1">
      <c r="A63" s="100"/>
      <c r="B63" s="100"/>
      <c r="C63" s="100"/>
      <c r="F63" s="100"/>
      <c r="G63" s="101"/>
    </row>
    <row r="64" spans="1:7" ht="11.25" customHeight="1">
      <c r="A64" s="100"/>
      <c r="B64" s="100"/>
      <c r="C64" s="100"/>
      <c r="F64" s="100"/>
      <c r="G64" s="101"/>
    </row>
    <row r="65" spans="1:7" ht="11.25" customHeight="1">
      <c r="A65" s="100"/>
      <c r="B65" s="100"/>
      <c r="C65" s="100"/>
      <c r="F65" s="100"/>
      <c r="G65" s="101"/>
    </row>
    <row r="66" spans="1:7" ht="11.25" customHeight="1">
      <c r="A66" s="100"/>
      <c r="B66" s="100"/>
      <c r="C66" s="100"/>
      <c r="F66" s="100"/>
      <c r="G66" s="101"/>
    </row>
    <row r="67" spans="1:7" ht="11.25" customHeight="1">
      <c r="A67" s="100"/>
      <c r="B67" s="100"/>
      <c r="C67" s="100"/>
      <c r="F67" s="100"/>
      <c r="G67" s="101"/>
    </row>
    <row r="68" spans="1:7" ht="11.25" customHeight="1">
      <c r="A68" s="100"/>
      <c r="B68" s="100"/>
      <c r="C68" s="100"/>
      <c r="F68" s="100"/>
      <c r="G68" s="101"/>
    </row>
    <row r="69" spans="1:7" ht="11.25" customHeight="1">
      <c r="A69" s="100"/>
      <c r="B69" s="100"/>
      <c r="C69" s="100"/>
      <c r="F69" s="100"/>
      <c r="G69" s="101"/>
    </row>
    <row r="70" spans="1:7" ht="11.25" customHeight="1">
      <c r="A70" s="100"/>
      <c r="B70" s="100"/>
      <c r="C70" s="100"/>
      <c r="F70" s="100"/>
      <c r="G70" s="101"/>
    </row>
    <row r="71" spans="1:7" ht="11.25" customHeight="1">
      <c r="A71" s="100"/>
      <c r="B71" s="100"/>
      <c r="C71" s="100"/>
      <c r="F71" s="100"/>
      <c r="G71" s="101"/>
    </row>
    <row r="72" spans="1:7" ht="11.25" customHeight="1">
      <c r="A72" s="100"/>
      <c r="B72" s="100"/>
      <c r="C72" s="100"/>
      <c r="F72" s="100"/>
      <c r="G72" s="101"/>
    </row>
    <row r="73" spans="1:7" ht="11.25" customHeight="1">
      <c r="A73" s="100"/>
      <c r="B73" s="100"/>
      <c r="C73" s="100"/>
      <c r="F73" s="100"/>
      <c r="G73" s="101"/>
    </row>
    <row r="74" spans="1:7" ht="11.25" customHeight="1">
      <c r="A74" s="100"/>
      <c r="B74" s="100"/>
      <c r="C74" s="100"/>
      <c r="F74" s="100"/>
      <c r="G74" s="101"/>
    </row>
    <row r="75" spans="1:7" ht="11.25" customHeight="1">
      <c r="A75" s="100"/>
      <c r="B75" s="100"/>
      <c r="C75" s="100"/>
      <c r="F75" s="100"/>
      <c r="G75" s="101"/>
    </row>
    <row r="76" spans="1:7" ht="11.25" customHeight="1">
      <c r="A76" s="100"/>
      <c r="B76" s="100"/>
      <c r="C76" s="100"/>
      <c r="F76" s="100"/>
      <c r="G76" s="101"/>
    </row>
    <row r="77" spans="1:7" ht="11.25" customHeight="1">
      <c r="A77" s="100"/>
      <c r="B77" s="100"/>
      <c r="C77" s="100"/>
      <c r="F77" s="100"/>
      <c r="G77" s="101"/>
    </row>
    <row r="78" spans="1:7" ht="11.25" customHeight="1">
      <c r="A78" s="100"/>
      <c r="B78" s="100"/>
      <c r="C78" s="100"/>
      <c r="F78" s="100"/>
      <c r="G78" s="101"/>
    </row>
    <row r="79" spans="1:7" ht="11.25" customHeight="1">
      <c r="A79" s="100"/>
      <c r="B79" s="100"/>
      <c r="C79" s="100"/>
      <c r="F79" s="100"/>
      <c r="G79" s="101"/>
    </row>
    <row r="80" spans="1:7" ht="11.25" customHeight="1">
      <c r="A80" s="100"/>
      <c r="B80" s="100"/>
      <c r="C80" s="100"/>
      <c r="F80" s="100"/>
      <c r="G80" s="101"/>
    </row>
    <row r="81" spans="1:7" ht="11.25" customHeight="1">
      <c r="A81" s="100"/>
      <c r="B81" s="100"/>
      <c r="C81" s="100"/>
      <c r="F81" s="100"/>
      <c r="G81" s="101"/>
    </row>
    <row r="82" spans="1:7" ht="12.75">
      <c r="A82" s="100"/>
      <c r="B82" s="100"/>
      <c r="C82" s="100"/>
      <c r="F82" s="100"/>
      <c r="G82" s="101"/>
    </row>
    <row r="83" spans="1:7" ht="12.75">
      <c r="A83" s="100"/>
      <c r="B83" s="100"/>
      <c r="C83" s="100"/>
      <c r="F83" s="100"/>
      <c r="G83" s="101"/>
    </row>
    <row r="84" spans="1:7" ht="12.75">
      <c r="A84" s="100"/>
      <c r="B84" s="100"/>
      <c r="C84" s="100"/>
      <c r="F84" s="100"/>
      <c r="G84" s="101"/>
    </row>
    <row r="85" spans="1:7" ht="12.75">
      <c r="A85" s="100"/>
      <c r="B85" s="100"/>
      <c r="C85" s="100"/>
      <c r="F85" s="100"/>
      <c r="G85" s="101"/>
    </row>
    <row r="86" spans="1:7" ht="15" customHeight="1">
      <c r="A86" s="100"/>
      <c r="B86" s="100"/>
      <c r="C86" s="100"/>
      <c r="F86" s="100"/>
      <c r="G86" s="101"/>
    </row>
    <row r="87" spans="1:7" ht="12.75">
      <c r="A87" s="100"/>
      <c r="B87" s="100"/>
      <c r="C87" s="100"/>
      <c r="F87" s="100"/>
      <c r="G87" s="101"/>
    </row>
    <row r="88" spans="1:7" ht="12.75">
      <c r="A88" s="100"/>
      <c r="B88" s="100"/>
      <c r="C88" s="100"/>
      <c r="F88" s="100"/>
      <c r="G88" s="101"/>
    </row>
    <row r="89" spans="1:7" ht="12.75">
      <c r="A89" s="100"/>
      <c r="B89" s="100"/>
      <c r="C89" s="100"/>
      <c r="F89" s="100"/>
      <c r="G89" s="101"/>
    </row>
    <row r="90" spans="1:7" ht="12.75">
      <c r="A90" s="100"/>
      <c r="B90" s="100"/>
      <c r="C90" s="100"/>
      <c r="F90" s="100"/>
      <c r="G90" s="101"/>
    </row>
    <row r="91" spans="1:7" ht="12.75">
      <c r="A91" s="100"/>
      <c r="B91" s="100"/>
      <c r="C91" s="100"/>
      <c r="F91" s="100"/>
      <c r="G91" s="101"/>
    </row>
    <row r="92" spans="1:7" ht="12.75">
      <c r="A92" s="100"/>
      <c r="B92" s="100"/>
      <c r="C92" s="100"/>
      <c r="F92" s="100"/>
      <c r="G92" s="101"/>
    </row>
    <row r="93" spans="1:7" ht="12.75">
      <c r="A93" s="100"/>
      <c r="B93" s="100"/>
      <c r="C93" s="100"/>
      <c r="F93" s="100"/>
      <c r="G93" s="101"/>
    </row>
    <row r="94" spans="1:7" ht="12.75">
      <c r="A94" s="100"/>
      <c r="B94" s="100"/>
      <c r="C94" s="100"/>
      <c r="F94" s="100"/>
      <c r="G94" s="101"/>
    </row>
    <row r="95" spans="1:7" ht="12.75">
      <c r="A95" s="100"/>
      <c r="B95" s="100"/>
      <c r="C95" s="100"/>
      <c r="F95" s="100"/>
      <c r="G95" s="101"/>
    </row>
    <row r="96" spans="1:7" ht="12.75">
      <c r="A96" s="100"/>
      <c r="B96" s="100"/>
      <c r="C96" s="100"/>
      <c r="F96" s="100"/>
      <c r="G96" s="101"/>
    </row>
    <row r="97" spans="1:7" ht="12.75">
      <c r="A97" s="100"/>
      <c r="B97" s="100"/>
      <c r="C97" s="100"/>
      <c r="F97" s="100"/>
      <c r="G97" s="101"/>
    </row>
    <row r="98" spans="1:7" ht="12.75">
      <c r="A98" s="100"/>
      <c r="B98" s="100"/>
      <c r="C98" s="100"/>
      <c r="F98" s="100"/>
      <c r="G98" s="101"/>
    </row>
    <row r="99" spans="1:7" ht="12.75">
      <c r="A99" s="100"/>
      <c r="B99" s="100"/>
      <c r="C99" s="100"/>
      <c r="F99" s="100"/>
      <c r="G99" s="101"/>
    </row>
    <row r="100" spans="1:3" ht="12.75">
      <c r="A100" s="100"/>
      <c r="B100" s="100"/>
      <c r="C100" s="100"/>
    </row>
    <row r="101" spans="1:3" ht="12.75">
      <c r="A101" s="100"/>
      <c r="B101" s="100"/>
      <c r="C101" s="100"/>
    </row>
    <row r="102" spans="1:3" ht="12.75">
      <c r="A102" s="100"/>
      <c r="B102" s="100"/>
      <c r="C102" s="100"/>
    </row>
    <row r="103" spans="1:3" ht="12.75">
      <c r="A103" s="100"/>
      <c r="B103" s="100"/>
      <c r="C103" s="100"/>
    </row>
    <row r="104" spans="1:3" ht="12.75">
      <c r="A104" s="100"/>
      <c r="B104" s="100"/>
      <c r="C104" s="100"/>
    </row>
    <row r="105" spans="1:3" ht="12.75">
      <c r="A105" s="100"/>
      <c r="B105" s="100"/>
      <c r="C105" s="100"/>
    </row>
    <row r="106" spans="1:3" ht="12.75">
      <c r="A106" s="100"/>
      <c r="B106" s="100"/>
      <c r="C106" s="100"/>
    </row>
    <row r="107" spans="1:3" ht="12.75">
      <c r="A107" s="100"/>
      <c r="B107" s="100"/>
      <c r="C107" s="100"/>
    </row>
    <row r="108" spans="1:3" ht="12.75">
      <c r="A108" s="100"/>
      <c r="B108" s="100"/>
      <c r="C108" s="100"/>
    </row>
    <row r="109" spans="1:3" ht="12.75">
      <c r="A109" s="100"/>
      <c r="B109" s="100"/>
      <c r="C109" s="100"/>
    </row>
    <row r="110" spans="1:3" ht="12.75">
      <c r="A110" s="100"/>
      <c r="B110" s="100"/>
      <c r="C110" s="100"/>
    </row>
    <row r="111" spans="1:3" ht="12.75">
      <c r="A111" s="100"/>
      <c r="B111" s="100"/>
      <c r="C111" s="100"/>
    </row>
    <row r="112" spans="1:3" ht="12.75">
      <c r="A112" s="100"/>
      <c r="B112" s="100"/>
      <c r="C112" s="100"/>
    </row>
    <row r="113" spans="1:3" ht="12.75">
      <c r="A113" s="100"/>
      <c r="B113" s="100"/>
      <c r="C113" s="100"/>
    </row>
    <row r="114" spans="1:3" ht="12.75">
      <c r="A114" s="100"/>
      <c r="B114" s="100"/>
      <c r="C114" s="100"/>
    </row>
    <row r="115" spans="1:3" ht="12.75">
      <c r="A115" s="100"/>
      <c r="B115" s="100"/>
      <c r="C115" s="100"/>
    </row>
    <row r="116" spans="1:3" ht="12.75">
      <c r="A116" s="100"/>
      <c r="B116" s="100"/>
      <c r="C116" s="100"/>
    </row>
    <row r="117" spans="1:3" ht="12.75">
      <c r="A117" s="100"/>
      <c r="B117" s="100"/>
      <c r="C117" s="100"/>
    </row>
    <row r="118" spans="1:3" ht="12.75">
      <c r="A118" s="100"/>
      <c r="B118" s="100"/>
      <c r="C118" s="100"/>
    </row>
    <row r="119" spans="1:3" ht="12.75">
      <c r="A119" s="100"/>
      <c r="B119" s="100"/>
      <c r="C119" s="100"/>
    </row>
    <row r="120" spans="1:3" ht="12.75">
      <c r="A120" s="100"/>
      <c r="B120" s="100"/>
      <c r="C120" s="100"/>
    </row>
    <row r="121" spans="1:3" ht="12.75">
      <c r="A121" s="100"/>
      <c r="B121" s="100"/>
      <c r="C121" s="100"/>
    </row>
    <row r="122" spans="1:3" ht="12.75">
      <c r="A122" s="100"/>
      <c r="B122" s="100"/>
      <c r="C122" s="100"/>
    </row>
    <row r="123" spans="1:3" ht="12.75">
      <c r="A123" s="100"/>
      <c r="B123" s="100"/>
      <c r="C123" s="100"/>
    </row>
    <row r="124" spans="1:3" ht="12.75">
      <c r="A124" s="100"/>
      <c r="B124" s="100"/>
      <c r="C124" s="100"/>
    </row>
    <row r="125" spans="1:3" ht="12.75">
      <c r="A125" s="100"/>
      <c r="B125" s="100"/>
      <c r="C125" s="100"/>
    </row>
    <row r="126" spans="1:3" ht="12.75">
      <c r="A126" s="100"/>
      <c r="B126" s="100"/>
      <c r="C126" s="100"/>
    </row>
    <row r="127" spans="1:3" ht="12.75">
      <c r="A127" s="100"/>
      <c r="B127" s="100"/>
      <c r="C127" s="100"/>
    </row>
    <row r="128" spans="1:3" ht="12.75">
      <c r="A128" s="100"/>
      <c r="B128" s="100"/>
      <c r="C128" s="100"/>
    </row>
    <row r="129" spans="1:3" ht="12.75">
      <c r="A129" s="100"/>
      <c r="B129" s="100"/>
      <c r="C129" s="100"/>
    </row>
    <row r="130" spans="1:3" ht="12.75">
      <c r="A130" s="100"/>
      <c r="B130" s="100"/>
      <c r="C130" s="100"/>
    </row>
    <row r="131" spans="1:3" ht="12.75">
      <c r="A131" s="100"/>
      <c r="B131" s="100"/>
      <c r="C131" s="100"/>
    </row>
    <row r="132" spans="1:3" ht="12.75">
      <c r="A132" s="100"/>
      <c r="B132" s="100"/>
      <c r="C132" s="100"/>
    </row>
    <row r="133" spans="1:3" ht="12.75">
      <c r="A133" s="100"/>
      <c r="B133" s="100"/>
      <c r="C133" s="100"/>
    </row>
    <row r="134" spans="1:3" ht="12.75">
      <c r="A134" s="102"/>
      <c r="B134" s="102"/>
      <c r="C134" s="102"/>
    </row>
    <row r="135" spans="1:3" ht="12.75">
      <c r="A135" s="102"/>
      <c r="B135" s="102"/>
      <c r="C135" s="102"/>
    </row>
    <row r="136" spans="1:3" ht="12.75">
      <c r="A136" s="103"/>
      <c r="B136" s="103"/>
      <c r="C136" s="103"/>
    </row>
    <row r="137" spans="1:3" ht="12.75">
      <c r="A137" s="103"/>
      <c r="B137" s="103"/>
      <c r="C137" s="103"/>
    </row>
    <row r="138" spans="1:3" ht="12.75">
      <c r="A138" s="103"/>
      <c r="B138" s="103"/>
      <c r="C138" s="103"/>
    </row>
    <row r="139" spans="1:3" ht="12.75">
      <c r="A139" s="103"/>
      <c r="B139" s="103"/>
      <c r="C139" s="103"/>
    </row>
    <row r="140" spans="1:3" ht="12.75">
      <c r="A140" s="103"/>
      <c r="B140" s="103"/>
      <c r="C140" s="103"/>
    </row>
    <row r="141" spans="1:3" ht="12.75">
      <c r="A141" s="103"/>
      <c r="B141" s="103"/>
      <c r="C141" s="103"/>
    </row>
    <row r="142" spans="1:3" ht="12.75">
      <c r="A142" s="103"/>
      <c r="B142" s="103"/>
      <c r="C142" s="103"/>
    </row>
    <row r="143" spans="1:3" ht="12.75">
      <c r="A143" s="103"/>
      <c r="B143" s="103"/>
      <c r="C143" s="103"/>
    </row>
    <row r="144" spans="1:3" ht="12.75">
      <c r="A144" s="103"/>
      <c r="B144" s="103"/>
      <c r="C144" s="103"/>
    </row>
    <row r="145" spans="1:3" ht="12.75">
      <c r="A145" s="103"/>
      <c r="B145" s="103"/>
      <c r="C145" s="103"/>
    </row>
    <row r="146" spans="1:3" ht="12.75">
      <c r="A146" s="103"/>
      <c r="B146" s="103"/>
      <c r="C146" s="103"/>
    </row>
    <row r="147" spans="1:3" ht="12.75">
      <c r="A147" s="103"/>
      <c r="B147" s="103"/>
      <c r="C147" s="103"/>
    </row>
    <row r="148" spans="1:3" ht="12.75">
      <c r="A148" s="103"/>
      <c r="B148" s="103"/>
      <c r="C148" s="103"/>
    </row>
    <row r="149" spans="1:3" ht="12.75">
      <c r="A149" s="103"/>
      <c r="B149" s="103"/>
      <c r="C149" s="103"/>
    </row>
    <row r="150" spans="1:3" ht="12.75">
      <c r="A150" s="103"/>
      <c r="B150" s="103"/>
      <c r="C150" s="103"/>
    </row>
    <row r="151" spans="1:3" ht="12.75">
      <c r="A151" s="103"/>
      <c r="B151" s="103"/>
      <c r="C151" s="103"/>
    </row>
    <row r="152" spans="1:3" ht="12.75">
      <c r="A152" s="103"/>
      <c r="B152" s="103"/>
      <c r="C152" s="103"/>
    </row>
    <row r="153" spans="1:3" ht="12.75">
      <c r="A153" s="103"/>
      <c r="B153" s="103"/>
      <c r="C153" s="103"/>
    </row>
    <row r="154" spans="1:3" ht="12.75">
      <c r="A154" s="103"/>
      <c r="B154" s="103"/>
      <c r="C154" s="103"/>
    </row>
    <row r="155" spans="1:3" ht="12.75">
      <c r="A155" s="103"/>
      <c r="B155" s="103"/>
      <c r="C155" s="103"/>
    </row>
    <row r="156" spans="1:3" ht="12.75">
      <c r="A156" s="103"/>
      <c r="B156" s="103"/>
      <c r="C156" s="103"/>
    </row>
    <row r="157" spans="1:3" ht="12.75">
      <c r="A157" s="103"/>
      <c r="B157" s="103"/>
      <c r="C157" s="103"/>
    </row>
    <row r="158" spans="1:3" ht="12.75">
      <c r="A158" s="103"/>
      <c r="B158" s="103"/>
      <c r="C158" s="103"/>
    </row>
    <row r="159" spans="1:3" ht="12.75">
      <c r="A159" s="103"/>
      <c r="B159" s="103"/>
      <c r="C159" s="103"/>
    </row>
    <row r="160" spans="1:3" ht="12.75">
      <c r="A160" s="103"/>
      <c r="B160" s="103"/>
      <c r="C160" s="103"/>
    </row>
    <row r="161" spans="1:3" ht="12.75">
      <c r="A161" s="103"/>
      <c r="B161" s="103"/>
      <c r="C161" s="103"/>
    </row>
    <row r="162" spans="1:3" ht="12.75">
      <c r="A162" s="103"/>
      <c r="B162" s="103"/>
      <c r="C162" s="103"/>
    </row>
    <row r="163" spans="1:3" ht="12.75">
      <c r="A163" s="103"/>
      <c r="B163" s="103"/>
      <c r="C163" s="103"/>
    </row>
    <row r="164" spans="1:3" ht="12.75">
      <c r="A164" s="103"/>
      <c r="B164" s="103"/>
      <c r="C164" s="103"/>
    </row>
    <row r="165" spans="1:3" ht="12.75">
      <c r="A165" s="103"/>
      <c r="B165" s="103"/>
      <c r="C165" s="103"/>
    </row>
    <row r="166" spans="1:3" ht="12.75">
      <c r="A166" s="103"/>
      <c r="B166" s="103"/>
      <c r="C166" s="103"/>
    </row>
    <row r="167" spans="1:3" ht="12.75">
      <c r="A167" s="103"/>
      <c r="B167" s="103"/>
      <c r="C167" s="103"/>
    </row>
    <row r="168" spans="1:3" ht="12.75">
      <c r="A168" s="103"/>
      <c r="B168" s="103"/>
      <c r="C168" s="103"/>
    </row>
    <row r="169" spans="1:3" ht="12.75">
      <c r="A169" s="103"/>
      <c r="B169" s="103"/>
      <c r="C169" s="103"/>
    </row>
    <row r="170" spans="1:3" ht="12.75">
      <c r="A170" s="103"/>
      <c r="B170" s="103"/>
      <c r="C170" s="103"/>
    </row>
    <row r="171" spans="1:3" ht="12.75">
      <c r="A171" s="103"/>
      <c r="B171" s="103"/>
      <c r="C171" s="103"/>
    </row>
    <row r="172" spans="1:3" ht="12.75">
      <c r="A172" s="103"/>
      <c r="B172" s="103"/>
      <c r="C172" s="103"/>
    </row>
    <row r="173" spans="1:3" ht="12.75">
      <c r="A173" s="103"/>
      <c r="B173" s="103"/>
      <c r="C173" s="103"/>
    </row>
    <row r="174" spans="1:3" ht="12.75">
      <c r="A174" s="103"/>
      <c r="B174" s="103"/>
      <c r="C174" s="103"/>
    </row>
    <row r="175" spans="1:3" ht="12.75">
      <c r="A175" s="103"/>
      <c r="B175" s="103"/>
      <c r="C175" s="103"/>
    </row>
    <row r="176" spans="1:3" ht="12.75">
      <c r="A176" s="103"/>
      <c r="B176" s="103"/>
      <c r="C176" s="103"/>
    </row>
    <row r="177" spans="1:3" ht="12.75">
      <c r="A177" s="103"/>
      <c r="B177" s="103"/>
      <c r="C177" s="103"/>
    </row>
    <row r="178" spans="1:3" ht="12.75">
      <c r="A178" s="103"/>
      <c r="B178" s="103"/>
      <c r="C178" s="103"/>
    </row>
    <row r="179" spans="1:3" ht="12.75">
      <c r="A179" s="103"/>
      <c r="B179" s="103"/>
      <c r="C179" s="103"/>
    </row>
    <row r="180" spans="1:3" ht="12.75">
      <c r="A180" s="103"/>
      <c r="B180" s="103"/>
      <c r="C180" s="103"/>
    </row>
    <row r="181" spans="1:3" ht="12.75">
      <c r="A181" s="103"/>
      <c r="B181" s="103"/>
      <c r="C181" s="103"/>
    </row>
    <row r="182" spans="1:3" ht="12.75">
      <c r="A182" s="103"/>
      <c r="B182" s="103"/>
      <c r="C182" s="103"/>
    </row>
    <row r="183" spans="1:3" ht="12.75">
      <c r="A183" s="103"/>
      <c r="B183" s="103"/>
      <c r="C183" s="103"/>
    </row>
    <row r="184" spans="1:3" ht="12.75">
      <c r="A184" s="103"/>
      <c r="B184" s="103"/>
      <c r="C184" s="103"/>
    </row>
    <row r="185" spans="1:3" ht="12.75">
      <c r="A185" s="103"/>
      <c r="B185" s="103"/>
      <c r="C185" s="103"/>
    </row>
    <row r="186" spans="1:3" ht="12.75">
      <c r="A186" s="103"/>
      <c r="B186" s="103"/>
      <c r="C186" s="103"/>
    </row>
    <row r="187" spans="1:3" ht="12.75">
      <c r="A187" s="103"/>
      <c r="B187" s="103"/>
      <c r="C187" s="103"/>
    </row>
    <row r="188" spans="1:3" ht="12.75">
      <c r="A188" s="103"/>
      <c r="B188" s="103"/>
      <c r="C188" s="103"/>
    </row>
    <row r="189" spans="1:3" ht="12.75">
      <c r="A189" s="103"/>
      <c r="B189" s="103"/>
      <c r="C189" s="103"/>
    </row>
    <row r="190" spans="1:3" ht="12.75">
      <c r="A190" s="103"/>
      <c r="B190" s="103"/>
      <c r="C190" s="103"/>
    </row>
    <row r="191" spans="1:3" ht="12.75">
      <c r="A191" s="103"/>
      <c r="B191" s="103"/>
      <c r="C191" s="103"/>
    </row>
    <row r="192" spans="1:3" ht="12.75">
      <c r="A192" s="103"/>
      <c r="B192" s="103"/>
      <c r="C192" s="103"/>
    </row>
    <row r="193" spans="1:3" ht="12.75">
      <c r="A193" s="103"/>
      <c r="B193" s="103"/>
      <c r="C193" s="103"/>
    </row>
    <row r="194" spans="1:3" ht="12.75">
      <c r="A194" s="103"/>
      <c r="B194" s="103"/>
      <c r="C194" s="103"/>
    </row>
    <row r="195" spans="1:3" ht="12.75">
      <c r="A195" s="103"/>
      <c r="B195" s="103"/>
      <c r="C195" s="103"/>
    </row>
    <row r="196" spans="1:3" ht="12.75">
      <c r="A196" s="103"/>
      <c r="B196" s="103"/>
      <c r="C196" s="103"/>
    </row>
    <row r="197" spans="1:3" ht="12.75">
      <c r="A197" s="103"/>
      <c r="B197" s="103"/>
      <c r="C197" s="103"/>
    </row>
    <row r="198" spans="1:3" ht="12.75">
      <c r="A198" s="103"/>
      <c r="B198" s="103"/>
      <c r="C198" s="103"/>
    </row>
    <row r="199" spans="1:3" ht="12.75">
      <c r="A199" s="103"/>
      <c r="B199" s="103"/>
      <c r="C199" s="103"/>
    </row>
    <row r="200" spans="1:3" ht="12.75">
      <c r="A200" s="103"/>
      <c r="B200" s="103"/>
      <c r="C200" s="103"/>
    </row>
    <row r="201" spans="1:3" ht="12.75">
      <c r="A201" s="103"/>
      <c r="B201" s="103"/>
      <c r="C201" s="103"/>
    </row>
    <row r="202" spans="1:3" ht="12.75">
      <c r="A202" s="103"/>
      <c r="B202" s="103"/>
      <c r="C202" s="103"/>
    </row>
    <row r="203" spans="1:3" ht="12.75">
      <c r="A203" s="103"/>
      <c r="B203" s="103"/>
      <c r="C203" s="103"/>
    </row>
    <row r="204" spans="1:3" ht="12.75">
      <c r="A204" s="103"/>
      <c r="B204" s="103"/>
      <c r="C204" s="103"/>
    </row>
    <row r="205" spans="1:3" ht="12.75">
      <c r="A205" s="103"/>
      <c r="B205" s="103"/>
      <c r="C205" s="103"/>
    </row>
    <row r="206" spans="1:3" ht="12.75">
      <c r="A206" s="103"/>
      <c r="B206" s="103"/>
      <c r="C206" s="103"/>
    </row>
    <row r="207" spans="1:3" ht="12.75">
      <c r="A207" s="103"/>
      <c r="B207" s="103"/>
      <c r="C207" s="103"/>
    </row>
    <row r="208" spans="1:3" ht="12.75">
      <c r="A208" s="103"/>
      <c r="B208" s="103"/>
      <c r="C208" s="103"/>
    </row>
    <row r="209" spans="1:3" ht="12.75">
      <c r="A209" s="103"/>
      <c r="B209" s="103"/>
      <c r="C209" s="103"/>
    </row>
    <row r="210" spans="1:3" ht="12.75">
      <c r="A210" s="103"/>
      <c r="B210" s="103"/>
      <c r="C210" s="103"/>
    </row>
    <row r="211" spans="1:3" ht="12.75">
      <c r="A211" s="103"/>
      <c r="B211" s="103"/>
      <c r="C211" s="103"/>
    </row>
    <row r="212" spans="1:3" ht="12.75">
      <c r="A212" s="103"/>
      <c r="B212" s="103"/>
      <c r="C212" s="103"/>
    </row>
    <row r="213" spans="1:3" ht="12.75">
      <c r="A213" s="103"/>
      <c r="B213" s="103"/>
      <c r="C213" s="103"/>
    </row>
    <row r="214" spans="1:3" ht="12.75">
      <c r="A214" s="103"/>
      <c r="B214" s="103"/>
      <c r="C214" s="103"/>
    </row>
    <row r="215" spans="1:3" ht="12.75">
      <c r="A215" s="103"/>
      <c r="B215" s="103"/>
      <c r="C215" s="103"/>
    </row>
    <row r="216" spans="1:3" ht="12.75">
      <c r="A216" s="103"/>
      <c r="B216" s="103"/>
      <c r="C216" s="103"/>
    </row>
    <row r="217" spans="1:3" ht="12.75">
      <c r="A217" s="103"/>
      <c r="B217" s="103"/>
      <c r="C217" s="103"/>
    </row>
    <row r="218" spans="1:3" ht="12.75">
      <c r="A218" s="103"/>
      <c r="B218" s="103"/>
      <c r="C218" s="103"/>
    </row>
    <row r="219" spans="1:3" ht="12.75">
      <c r="A219" s="103"/>
      <c r="B219" s="103"/>
      <c r="C219" s="103"/>
    </row>
    <row r="220" spans="1:3" ht="12.75">
      <c r="A220" s="103"/>
      <c r="B220" s="103"/>
      <c r="C220" s="103"/>
    </row>
    <row r="221" spans="1:3" ht="12.75">
      <c r="A221" s="103"/>
      <c r="B221" s="103"/>
      <c r="C221" s="103"/>
    </row>
    <row r="222" spans="1:3" ht="12.75">
      <c r="A222" s="103"/>
      <c r="B222" s="103"/>
      <c r="C222" s="103"/>
    </row>
    <row r="223" spans="1:3" ht="12.75">
      <c r="A223" s="103"/>
      <c r="B223" s="103"/>
      <c r="C223" s="103"/>
    </row>
    <row r="224" spans="1:3" ht="12.75">
      <c r="A224" s="103"/>
      <c r="B224" s="103"/>
      <c r="C224" s="103"/>
    </row>
    <row r="225" spans="1:3" ht="12.75">
      <c r="A225" s="103"/>
      <c r="B225" s="103"/>
      <c r="C225" s="103"/>
    </row>
    <row r="226" spans="1:3" ht="12.75">
      <c r="A226" s="103"/>
      <c r="B226" s="103"/>
      <c r="C226" s="103"/>
    </row>
    <row r="227" spans="1:3" ht="12.75">
      <c r="A227" s="103"/>
      <c r="B227" s="103"/>
      <c r="C227" s="103"/>
    </row>
    <row r="228" spans="1:3" ht="12.75">
      <c r="A228" s="103"/>
      <c r="B228" s="103"/>
      <c r="C228" s="103"/>
    </row>
    <row r="229" spans="1:3" ht="12.75">
      <c r="A229" s="103"/>
      <c r="B229" s="103"/>
      <c r="C229" s="103"/>
    </row>
    <row r="230" spans="1:3" ht="12.75">
      <c r="A230" s="103"/>
      <c r="B230" s="103"/>
      <c r="C230" s="103"/>
    </row>
    <row r="231" spans="1:3" ht="12.75">
      <c r="A231" s="103"/>
      <c r="B231" s="103"/>
      <c r="C231" s="103"/>
    </row>
    <row r="232" spans="1:3" ht="12.75">
      <c r="A232" s="103"/>
      <c r="B232" s="103"/>
      <c r="C232" s="103"/>
    </row>
    <row r="233" spans="1:3" ht="12.75">
      <c r="A233" s="103"/>
      <c r="B233" s="103"/>
      <c r="C233" s="103"/>
    </row>
    <row r="234" spans="1:3" ht="12.75">
      <c r="A234" s="103"/>
      <c r="B234" s="103"/>
      <c r="C234" s="103"/>
    </row>
    <row r="235" spans="1:3" ht="12.75">
      <c r="A235" s="103"/>
      <c r="B235" s="103"/>
      <c r="C235" s="103"/>
    </row>
    <row r="236" spans="1:3" ht="12.75">
      <c r="A236" s="103"/>
      <c r="B236" s="103"/>
      <c r="C236" s="103"/>
    </row>
    <row r="237" spans="1:3" ht="12.75">
      <c r="A237" s="103"/>
      <c r="B237" s="103"/>
      <c r="C237" s="103"/>
    </row>
    <row r="238" spans="1:3" ht="12.75">
      <c r="A238" s="103"/>
      <c r="B238" s="103"/>
      <c r="C238" s="103"/>
    </row>
    <row r="239" spans="1:3" ht="12.75">
      <c r="A239" s="103"/>
      <c r="B239" s="103"/>
      <c r="C239" s="103"/>
    </row>
    <row r="240" spans="1:3" ht="12.75">
      <c r="A240" s="103"/>
      <c r="B240" s="103"/>
      <c r="C240" s="103"/>
    </row>
    <row r="241" spans="1:3" ht="12.75">
      <c r="A241" s="103"/>
      <c r="B241" s="103"/>
      <c r="C241" s="103"/>
    </row>
    <row r="242" spans="1:3" ht="12.75">
      <c r="A242" s="103"/>
      <c r="B242" s="103"/>
      <c r="C242" s="103"/>
    </row>
    <row r="243" spans="1:3" ht="12.75">
      <c r="A243" s="103"/>
      <c r="B243" s="103"/>
      <c r="C243" s="103"/>
    </row>
    <row r="244" spans="1:3" ht="12.75">
      <c r="A244" s="103"/>
      <c r="B244" s="103"/>
      <c r="C244" s="103"/>
    </row>
    <row r="245" spans="1:3" ht="12.75">
      <c r="A245" s="103"/>
      <c r="B245" s="103"/>
      <c r="C245" s="103"/>
    </row>
    <row r="246" spans="1:3" ht="12.75">
      <c r="A246" s="103"/>
      <c r="B246" s="103"/>
      <c r="C246" s="103"/>
    </row>
    <row r="247" spans="1:3" ht="12.75">
      <c r="A247" s="103"/>
      <c r="B247" s="103"/>
      <c r="C247" s="103"/>
    </row>
    <row r="248" spans="1:3" ht="12.75">
      <c r="A248" s="103"/>
      <c r="B248" s="103"/>
      <c r="C248" s="103"/>
    </row>
    <row r="249" spans="1:3" ht="12.75">
      <c r="A249" s="103"/>
      <c r="B249" s="103"/>
      <c r="C249" s="103"/>
    </row>
    <row r="250" spans="1:3" ht="12.75">
      <c r="A250" s="103"/>
      <c r="B250" s="103"/>
      <c r="C250" s="103"/>
    </row>
    <row r="251" spans="1:3" ht="12.75">
      <c r="A251" s="103"/>
      <c r="B251" s="103"/>
      <c r="C251" s="103"/>
    </row>
    <row r="252" spans="1:3" ht="12.75">
      <c r="A252" s="103"/>
      <c r="B252" s="103"/>
      <c r="C252" s="103"/>
    </row>
    <row r="253" spans="1:3" ht="12.75">
      <c r="A253" s="103"/>
      <c r="B253" s="103"/>
      <c r="C253" s="103"/>
    </row>
    <row r="254" spans="1:3" ht="12.75">
      <c r="A254" s="103"/>
      <c r="B254" s="103"/>
      <c r="C254" s="103"/>
    </row>
    <row r="255" spans="1:3" ht="12.75">
      <c r="A255" s="103"/>
      <c r="B255" s="103"/>
      <c r="C255" s="103"/>
    </row>
    <row r="256" spans="1:3" ht="12.75">
      <c r="A256" s="103"/>
      <c r="B256" s="103"/>
      <c r="C256" s="103"/>
    </row>
    <row r="257" spans="1:3" ht="12.75">
      <c r="A257" s="103"/>
      <c r="B257" s="103"/>
      <c r="C257" s="103"/>
    </row>
    <row r="258" spans="1:3" ht="12.75">
      <c r="A258" s="103"/>
      <c r="B258" s="103"/>
      <c r="C258" s="103"/>
    </row>
    <row r="259" spans="1:3" ht="12.75">
      <c r="A259" s="103"/>
      <c r="B259" s="103"/>
      <c r="C259" s="103"/>
    </row>
    <row r="260" spans="1:3" ht="12.75">
      <c r="A260" s="103"/>
      <c r="B260" s="103"/>
      <c r="C260" s="103"/>
    </row>
    <row r="261" spans="1:3" ht="12.75">
      <c r="A261" s="103"/>
      <c r="B261" s="103"/>
      <c r="C261" s="103"/>
    </row>
    <row r="262" spans="1:3" ht="12.75">
      <c r="A262" s="103"/>
      <c r="B262" s="103"/>
      <c r="C262" s="103"/>
    </row>
    <row r="263" spans="1:3" ht="12.75">
      <c r="A263" s="103"/>
      <c r="B263" s="103"/>
      <c r="C263" s="103"/>
    </row>
    <row r="264" spans="1:3" ht="12.75">
      <c r="A264" s="103"/>
      <c r="B264" s="103"/>
      <c r="C264" s="103"/>
    </row>
    <row r="265" spans="1:3" ht="12.75">
      <c r="A265" s="103"/>
      <c r="B265" s="103"/>
      <c r="C265" s="103"/>
    </row>
    <row r="266" spans="1:3" ht="12.75">
      <c r="A266" s="103"/>
      <c r="B266" s="103"/>
      <c r="C266" s="103"/>
    </row>
    <row r="267" spans="1:3" ht="12.75">
      <c r="A267" s="103"/>
      <c r="B267" s="103"/>
      <c r="C267" s="103"/>
    </row>
    <row r="268" spans="1:3" ht="12.75">
      <c r="A268" s="103"/>
      <c r="B268" s="103"/>
      <c r="C268" s="103"/>
    </row>
    <row r="269" spans="1:3" ht="12.75">
      <c r="A269" s="103"/>
      <c r="B269" s="103"/>
      <c r="C269" s="103"/>
    </row>
    <row r="270" spans="1:3" ht="12.75">
      <c r="A270" s="103"/>
      <c r="B270" s="103"/>
      <c r="C270" s="103"/>
    </row>
    <row r="271" spans="1:3" ht="12.75">
      <c r="A271" s="103"/>
      <c r="B271" s="103"/>
      <c r="C271" s="103"/>
    </row>
    <row r="272" spans="1:3" ht="12.75">
      <c r="A272" s="103"/>
      <c r="B272" s="103"/>
      <c r="C272" s="103"/>
    </row>
    <row r="273" spans="1:3" ht="12.75">
      <c r="A273" s="103"/>
      <c r="B273" s="103"/>
      <c r="C273" s="103"/>
    </row>
    <row r="274" spans="1:3" ht="12.75">
      <c r="A274" s="103"/>
      <c r="B274" s="103"/>
      <c r="C274" s="103"/>
    </row>
    <row r="275" spans="1:3" ht="12.75">
      <c r="A275" s="103"/>
      <c r="B275" s="103"/>
      <c r="C275" s="103"/>
    </row>
    <row r="276" spans="1:3" ht="12.75">
      <c r="A276" s="103"/>
      <c r="B276" s="103"/>
      <c r="C276" s="103"/>
    </row>
    <row r="277" spans="1:3" ht="12.75">
      <c r="A277" s="103"/>
      <c r="B277" s="103"/>
      <c r="C277" s="103"/>
    </row>
    <row r="278" spans="1:3" ht="12.75">
      <c r="A278" s="103"/>
      <c r="B278" s="103"/>
      <c r="C278" s="103"/>
    </row>
    <row r="279" spans="1:3" ht="12.75">
      <c r="A279" s="103"/>
      <c r="B279" s="103"/>
      <c r="C279" s="103"/>
    </row>
    <row r="280" spans="1:3" ht="12.75">
      <c r="A280" s="103"/>
      <c r="B280" s="103"/>
      <c r="C280" s="103"/>
    </row>
    <row r="281" spans="1:3" ht="12.75">
      <c r="A281" s="103"/>
      <c r="B281" s="103"/>
      <c r="C281" s="103"/>
    </row>
    <row r="282" spans="1:3" ht="12.75">
      <c r="A282" s="103"/>
      <c r="B282" s="103"/>
      <c r="C282" s="103"/>
    </row>
    <row r="283" spans="1:3" ht="12.75">
      <c r="A283" s="103"/>
      <c r="B283" s="103"/>
      <c r="C283" s="103"/>
    </row>
    <row r="284" spans="1:3" ht="12.75">
      <c r="A284" s="103"/>
      <c r="B284" s="103"/>
      <c r="C284" s="103"/>
    </row>
    <row r="285" spans="1:3" ht="12.75">
      <c r="A285" s="103"/>
      <c r="B285" s="103"/>
      <c r="C285" s="103"/>
    </row>
    <row r="286" spans="1:3" ht="12.75">
      <c r="A286" s="103"/>
      <c r="B286" s="103"/>
      <c r="C286" s="103"/>
    </row>
    <row r="287" spans="1:3" ht="12.75">
      <c r="A287" s="103"/>
      <c r="B287" s="103"/>
      <c r="C287" s="103"/>
    </row>
    <row r="288" spans="1:3" ht="12.75">
      <c r="A288" s="103"/>
      <c r="B288" s="103"/>
      <c r="C288" s="103"/>
    </row>
    <row r="289" spans="1:3" ht="12.75">
      <c r="A289" s="103"/>
      <c r="B289" s="103"/>
      <c r="C289" s="103"/>
    </row>
    <row r="290" spans="1:3" ht="12.75">
      <c r="A290" s="103"/>
      <c r="B290" s="103"/>
      <c r="C290" s="103"/>
    </row>
    <row r="291" spans="1:3" ht="12.75">
      <c r="A291" s="103"/>
      <c r="B291" s="103"/>
      <c r="C291" s="103"/>
    </row>
    <row r="292" spans="1:3" ht="12.75">
      <c r="A292" s="103"/>
      <c r="B292" s="103"/>
      <c r="C292" s="103"/>
    </row>
    <row r="293" spans="1:3" ht="12.75">
      <c r="A293" s="103"/>
      <c r="B293" s="103"/>
      <c r="C293" s="103"/>
    </row>
    <row r="294" spans="1:3" ht="12.75">
      <c r="A294" s="103"/>
      <c r="B294" s="103"/>
      <c r="C294" s="103"/>
    </row>
    <row r="295" spans="1:3" ht="12.75">
      <c r="A295" s="103"/>
      <c r="B295" s="103"/>
      <c r="C295" s="103"/>
    </row>
    <row r="296" spans="1:3" ht="12.75">
      <c r="A296" s="103"/>
      <c r="B296" s="103"/>
      <c r="C296" s="103"/>
    </row>
    <row r="297" spans="1:3" ht="12.75">
      <c r="A297" s="103"/>
      <c r="B297" s="103"/>
      <c r="C297" s="103"/>
    </row>
    <row r="298" spans="1:3" ht="12.75">
      <c r="A298" s="103"/>
      <c r="B298" s="103"/>
      <c r="C298" s="103"/>
    </row>
    <row r="299" spans="1:3" ht="12.75">
      <c r="A299" s="103"/>
      <c r="B299" s="103"/>
      <c r="C299" s="103"/>
    </row>
    <row r="300" spans="1:3" ht="12.75">
      <c r="A300" s="103"/>
      <c r="B300" s="103"/>
      <c r="C300" s="103"/>
    </row>
    <row r="301" spans="1:3" ht="12.75">
      <c r="A301" s="103"/>
      <c r="B301" s="103"/>
      <c r="C301" s="103"/>
    </row>
    <row r="302" spans="1:3" ht="12.75">
      <c r="A302" s="103"/>
      <c r="B302" s="103"/>
      <c r="C302" s="103"/>
    </row>
    <row r="303" spans="1:3" ht="12.75">
      <c r="A303" s="103"/>
      <c r="B303" s="103"/>
      <c r="C303" s="103"/>
    </row>
    <row r="304" spans="1:3" ht="12.75">
      <c r="A304" s="103"/>
      <c r="B304" s="103"/>
      <c r="C304" s="103"/>
    </row>
    <row r="305" spans="1:3" ht="12.75">
      <c r="A305" s="103"/>
      <c r="B305" s="103"/>
      <c r="C305" s="103"/>
    </row>
    <row r="306" spans="1:3" ht="12.75">
      <c r="A306" s="103"/>
      <c r="B306" s="103"/>
      <c r="C306" s="103"/>
    </row>
    <row r="307" spans="1:3" ht="12.75">
      <c r="A307" s="103"/>
      <c r="B307" s="103"/>
      <c r="C307" s="103"/>
    </row>
    <row r="308" spans="1:3" ht="12.75">
      <c r="A308" s="103"/>
      <c r="B308" s="103"/>
      <c r="C308" s="103"/>
    </row>
    <row r="309" spans="1:3" ht="12.75">
      <c r="A309" s="103"/>
      <c r="B309" s="103"/>
      <c r="C309" s="103"/>
    </row>
    <row r="310" spans="1:3" ht="12.75">
      <c r="A310" s="103"/>
      <c r="B310" s="103"/>
      <c r="C310" s="103"/>
    </row>
    <row r="311" spans="1:3" ht="12.75">
      <c r="A311" s="103"/>
      <c r="B311" s="103"/>
      <c r="C311" s="103"/>
    </row>
    <row r="312" spans="1:3" ht="12.75">
      <c r="A312" s="103"/>
      <c r="B312" s="103"/>
      <c r="C312" s="103"/>
    </row>
    <row r="313" spans="1:3" ht="12.75">
      <c r="A313" s="103"/>
      <c r="B313" s="103"/>
      <c r="C313" s="103"/>
    </row>
    <row r="314" spans="1:3" ht="12.75">
      <c r="A314" s="103"/>
      <c r="B314" s="103"/>
      <c r="C314" s="103"/>
    </row>
    <row r="315" spans="1:3" ht="12.75">
      <c r="A315" s="103"/>
      <c r="B315" s="103"/>
      <c r="C315" s="103"/>
    </row>
    <row r="316" spans="1:3" ht="12.75">
      <c r="A316" s="103"/>
      <c r="B316" s="103"/>
      <c r="C316" s="103"/>
    </row>
    <row r="317" spans="1:3" ht="12.75">
      <c r="A317" s="103"/>
      <c r="B317" s="103"/>
      <c r="C317" s="103"/>
    </row>
    <row r="318" spans="1:3" ht="12.75">
      <c r="A318" s="103"/>
      <c r="B318" s="103"/>
      <c r="C318" s="103"/>
    </row>
    <row r="319" spans="1:3" ht="12.75">
      <c r="A319" s="103"/>
      <c r="B319" s="103"/>
      <c r="C319" s="103"/>
    </row>
    <row r="320" spans="1:3" ht="12.75">
      <c r="A320" s="103"/>
      <c r="B320" s="103"/>
      <c r="C320" s="103"/>
    </row>
    <row r="321" spans="1:3" ht="12.75">
      <c r="A321" s="103"/>
      <c r="B321" s="103"/>
      <c r="C321" s="103"/>
    </row>
    <row r="322" spans="1:3" ht="12.75">
      <c r="A322" s="103"/>
      <c r="B322" s="103"/>
      <c r="C322" s="103"/>
    </row>
    <row r="323" spans="1:3" ht="12.75">
      <c r="A323" s="103"/>
      <c r="B323" s="103"/>
      <c r="C323" s="103"/>
    </row>
    <row r="324" spans="1:3" ht="12.75">
      <c r="A324" s="103"/>
      <c r="B324" s="103"/>
      <c r="C324" s="103"/>
    </row>
    <row r="325" spans="1:3" ht="12.75">
      <c r="A325" s="103"/>
      <c r="B325" s="103"/>
      <c r="C325" s="103"/>
    </row>
    <row r="326" spans="1:3" ht="12.75">
      <c r="A326" s="103"/>
      <c r="B326" s="103"/>
      <c r="C326" s="103"/>
    </row>
    <row r="327" spans="1:3" ht="12.75">
      <c r="A327" s="103"/>
      <c r="B327" s="103"/>
      <c r="C327" s="103"/>
    </row>
    <row r="328" spans="1:3" ht="12.75">
      <c r="A328" s="103"/>
      <c r="B328" s="103"/>
      <c r="C328" s="103"/>
    </row>
    <row r="329" spans="1:3" ht="12.75">
      <c r="A329" s="103"/>
      <c r="B329" s="103"/>
      <c r="C329" s="103"/>
    </row>
    <row r="330" spans="1:3" ht="12.75">
      <c r="A330" s="103"/>
      <c r="B330" s="103"/>
      <c r="C330" s="103"/>
    </row>
    <row r="331" spans="1:3" ht="12.75">
      <c r="A331" s="103"/>
      <c r="B331" s="103"/>
      <c r="C331" s="103"/>
    </row>
    <row r="332" spans="1:3" ht="12.75">
      <c r="A332" s="103"/>
      <c r="B332" s="103"/>
      <c r="C332" s="103"/>
    </row>
    <row r="333" spans="1:3" ht="12.75">
      <c r="A333" s="103"/>
      <c r="B333" s="103"/>
      <c r="C333" s="103"/>
    </row>
    <row r="334" spans="1:3" ht="12.75">
      <c r="A334" s="103"/>
      <c r="B334" s="103"/>
      <c r="C334" s="103"/>
    </row>
    <row r="335" spans="1:3" ht="12.75">
      <c r="A335" s="103"/>
      <c r="B335" s="103"/>
      <c r="C335" s="103"/>
    </row>
    <row r="336" spans="1:3" ht="12.75">
      <c r="A336" s="103"/>
      <c r="B336" s="103"/>
      <c r="C336" s="103"/>
    </row>
    <row r="337" spans="1:3" ht="12.75">
      <c r="A337" s="103"/>
      <c r="B337" s="103"/>
      <c r="C337" s="103"/>
    </row>
    <row r="338" spans="1:3" ht="12.75">
      <c r="A338" s="103"/>
      <c r="B338" s="103"/>
      <c r="C338" s="103"/>
    </row>
    <row r="339" spans="1:3" ht="12.75">
      <c r="A339" s="103"/>
      <c r="B339" s="103"/>
      <c r="C339" s="103"/>
    </row>
    <row r="340" spans="1:3" ht="12.75">
      <c r="A340" s="103"/>
      <c r="B340" s="103"/>
      <c r="C340" s="103"/>
    </row>
    <row r="341" spans="1:3" ht="12.75">
      <c r="A341" s="103"/>
      <c r="B341" s="103"/>
      <c r="C341" s="103"/>
    </row>
    <row r="342" spans="1:3" ht="12.75">
      <c r="A342" s="103"/>
      <c r="B342" s="103"/>
      <c r="C342" s="103"/>
    </row>
    <row r="343" spans="1:3" ht="12.75">
      <c r="A343" s="103"/>
      <c r="B343" s="103"/>
      <c r="C343" s="103"/>
    </row>
    <row r="344" spans="1:3" ht="12.75">
      <c r="A344" s="103"/>
      <c r="B344" s="103"/>
      <c r="C344" s="103"/>
    </row>
    <row r="345" spans="1:3" ht="12.75">
      <c r="A345" s="103"/>
      <c r="B345" s="103"/>
      <c r="C345" s="103"/>
    </row>
    <row r="346" spans="1:3" ht="12.75">
      <c r="A346" s="103"/>
      <c r="B346" s="103"/>
      <c r="C346" s="103"/>
    </row>
    <row r="347" spans="1:3" ht="12.75">
      <c r="A347" s="103"/>
      <c r="B347" s="103"/>
      <c r="C347" s="103"/>
    </row>
    <row r="348" spans="1:3" ht="12.75">
      <c r="A348" s="103"/>
      <c r="B348" s="103"/>
      <c r="C348" s="103"/>
    </row>
    <row r="349" spans="1:3" ht="12.75">
      <c r="A349" s="103"/>
      <c r="B349" s="103"/>
      <c r="C349" s="103"/>
    </row>
    <row r="350" spans="1:3" ht="12.75">
      <c r="A350" s="103"/>
      <c r="B350" s="103"/>
      <c r="C350" s="103"/>
    </row>
    <row r="351" spans="1:3" ht="12.75">
      <c r="A351" s="103"/>
      <c r="B351" s="103"/>
      <c r="C351" s="103"/>
    </row>
    <row r="352" spans="1:3" ht="12.75">
      <c r="A352" s="103"/>
      <c r="B352" s="103"/>
      <c r="C352" s="103"/>
    </row>
    <row r="353" spans="1:3" ht="12.75">
      <c r="A353" s="103"/>
      <c r="B353" s="103"/>
      <c r="C353" s="103"/>
    </row>
    <row r="354" spans="1:3" ht="12.75">
      <c r="A354" s="103"/>
      <c r="B354" s="103"/>
      <c r="C354" s="103"/>
    </row>
    <row r="355" spans="1:3" ht="12.75">
      <c r="A355" s="103"/>
      <c r="B355" s="103"/>
      <c r="C355" s="103"/>
    </row>
    <row r="356" spans="1:3" ht="12.75">
      <c r="A356" s="103"/>
      <c r="B356" s="103"/>
      <c r="C356" s="103"/>
    </row>
    <row r="357" spans="1:3" ht="12.75">
      <c r="A357" s="103"/>
      <c r="B357" s="103"/>
      <c r="C357" s="103"/>
    </row>
    <row r="358" spans="1:3" ht="12.75">
      <c r="A358" s="103"/>
      <c r="B358" s="103"/>
      <c r="C358" s="103"/>
    </row>
    <row r="359" spans="1:3" ht="12.75">
      <c r="A359" s="103"/>
      <c r="B359" s="103"/>
      <c r="C359" s="103"/>
    </row>
    <row r="360" spans="1:3" ht="12.75">
      <c r="A360" s="103"/>
      <c r="B360" s="103"/>
      <c r="C360" s="103"/>
    </row>
    <row r="361" spans="1:3" ht="12.75">
      <c r="A361" s="103"/>
      <c r="B361" s="103"/>
      <c r="C361" s="103"/>
    </row>
    <row r="362" spans="1:3" ht="12.75">
      <c r="A362" s="103"/>
      <c r="B362" s="103"/>
      <c r="C362" s="103"/>
    </row>
    <row r="363" spans="1:3" ht="12.75">
      <c r="A363" s="103"/>
      <c r="B363" s="103"/>
      <c r="C363" s="103"/>
    </row>
    <row r="364" spans="1:3" ht="12.75">
      <c r="A364" s="103"/>
      <c r="B364" s="103"/>
      <c r="C364" s="103"/>
    </row>
    <row r="365" spans="1:3" ht="12.75">
      <c r="A365" s="103"/>
      <c r="B365" s="103"/>
      <c r="C365" s="103"/>
    </row>
    <row r="366" spans="1:3" ht="12.75">
      <c r="A366" s="103"/>
      <c r="B366" s="103"/>
      <c r="C366" s="103"/>
    </row>
    <row r="367" spans="1:3" ht="12.75">
      <c r="A367" s="103"/>
      <c r="B367" s="103"/>
      <c r="C367" s="103"/>
    </row>
    <row r="368" spans="1:3" ht="12.75">
      <c r="A368" s="103"/>
      <c r="B368" s="103"/>
      <c r="C368" s="103"/>
    </row>
    <row r="369" spans="1:3" ht="12.75">
      <c r="A369" s="103"/>
      <c r="B369" s="103"/>
      <c r="C369" s="103"/>
    </row>
    <row r="370" spans="1:3" ht="12.75">
      <c r="A370" s="103"/>
      <c r="B370" s="103"/>
      <c r="C370" s="103"/>
    </row>
    <row r="371" spans="1:3" ht="12.75">
      <c r="A371" s="103"/>
      <c r="B371" s="103"/>
      <c r="C371" s="103"/>
    </row>
    <row r="372" spans="1:3" ht="12.75">
      <c r="A372" s="103"/>
      <c r="B372" s="103"/>
      <c r="C372" s="103"/>
    </row>
    <row r="373" spans="1:3" ht="12.75">
      <c r="A373" s="103"/>
      <c r="B373" s="103"/>
      <c r="C373" s="103"/>
    </row>
    <row r="374" spans="1:3" ht="12.75">
      <c r="A374" s="103"/>
      <c r="B374" s="103"/>
      <c r="C374" s="103"/>
    </row>
    <row r="375" spans="1:3" ht="12.75">
      <c r="A375" s="103"/>
      <c r="B375" s="103"/>
      <c r="C375" s="103"/>
    </row>
    <row r="376" spans="1:3" ht="12.75">
      <c r="A376" s="103"/>
      <c r="B376" s="103"/>
      <c r="C376" s="103"/>
    </row>
    <row r="377" spans="1:3" ht="12.75">
      <c r="A377" s="103"/>
      <c r="B377" s="103"/>
      <c r="C377" s="103"/>
    </row>
    <row r="378" spans="1:3" ht="12.75">
      <c r="A378" s="103"/>
      <c r="B378" s="103"/>
      <c r="C378" s="103"/>
    </row>
    <row r="379" spans="1:3" ht="12.75">
      <c r="A379" s="103"/>
      <c r="B379" s="103"/>
      <c r="C379" s="103"/>
    </row>
    <row r="380" spans="1:3" ht="12.75">
      <c r="A380" s="103"/>
      <c r="B380" s="103"/>
      <c r="C380" s="103"/>
    </row>
    <row r="381" spans="1:3" ht="12.75">
      <c r="A381" s="103"/>
      <c r="B381" s="103"/>
      <c r="C381" s="103"/>
    </row>
    <row r="382" spans="1:3" ht="12.75">
      <c r="A382" s="103"/>
      <c r="B382" s="103"/>
      <c r="C382" s="103"/>
    </row>
    <row r="383" spans="1:3" ht="12.75">
      <c r="A383" s="103"/>
      <c r="B383" s="103"/>
      <c r="C383" s="103"/>
    </row>
    <row r="384" spans="1:3" ht="12.75">
      <c r="A384" s="103"/>
      <c r="B384" s="103"/>
      <c r="C384" s="103"/>
    </row>
    <row r="385" spans="1:3" ht="12.75">
      <c r="A385" s="103"/>
      <c r="B385" s="103"/>
      <c r="C385" s="103"/>
    </row>
    <row r="386" spans="1:3" ht="12.75">
      <c r="A386" s="103"/>
      <c r="B386" s="103"/>
      <c r="C386" s="103"/>
    </row>
    <row r="387" spans="1:3" ht="12.75">
      <c r="A387" s="103"/>
      <c r="B387" s="103"/>
      <c r="C387" s="103"/>
    </row>
    <row r="388" spans="1:3" ht="12.75">
      <c r="A388" s="103"/>
      <c r="B388" s="103"/>
      <c r="C388" s="103"/>
    </row>
    <row r="389" spans="1:3" ht="12.75">
      <c r="A389" s="103"/>
      <c r="B389" s="103"/>
      <c r="C389" s="103"/>
    </row>
    <row r="390" spans="1:3" ht="12.75">
      <c r="A390" s="103"/>
      <c r="B390" s="103"/>
      <c r="C390" s="103"/>
    </row>
    <row r="391" spans="1:3" ht="12.75">
      <c r="A391" s="103"/>
      <c r="B391" s="103"/>
      <c r="C391" s="103"/>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9"/>
  <sheetViews>
    <sheetView zoomScalePageLayoutView="0" workbookViewId="0" topLeftCell="A1">
      <selection activeCell="F27" sqref="F27"/>
    </sheetView>
  </sheetViews>
  <sheetFormatPr defaultColWidth="9.140625" defaultRowHeight="12.75"/>
  <cols>
    <col min="2" max="2" width="20.00390625" style="0" customWidth="1"/>
    <col min="3" max="3" width="10.421875" style="0" bestFit="1" customWidth="1"/>
    <col min="12" max="12" width="14.421875" style="0" customWidth="1"/>
  </cols>
  <sheetData>
    <row r="1" spans="1:3" ht="12.75">
      <c r="A1" s="2" t="s">
        <v>0</v>
      </c>
      <c r="B1" s="83"/>
      <c r="C1" s="83"/>
    </row>
    <row r="2" spans="1:3" ht="12.75">
      <c r="A2" s="2" t="s">
        <v>49</v>
      </c>
      <c r="B2" s="83"/>
      <c r="C2" s="83"/>
    </row>
    <row r="3" spans="1:3" ht="12.75">
      <c r="A3" s="3" t="s">
        <v>93</v>
      </c>
      <c r="B3" s="84"/>
      <c r="C3" s="84"/>
    </row>
    <row r="4" spans="1:3" ht="18.75">
      <c r="A4" s="104" t="s">
        <v>94</v>
      </c>
      <c r="B4" s="86"/>
      <c r="C4" s="86"/>
    </row>
    <row r="5" spans="1:3" ht="12.75">
      <c r="A5" s="87" t="s">
        <v>95</v>
      </c>
      <c r="B5" s="32"/>
      <c r="C5" s="32"/>
    </row>
    <row r="6" spans="1:3" ht="12.75">
      <c r="A6" s="32"/>
      <c r="B6" s="32"/>
      <c r="C6" s="32"/>
    </row>
    <row r="7" spans="1:3" s="88" customFormat="1" ht="12.75">
      <c r="A7" s="34" t="s">
        <v>55</v>
      </c>
      <c r="B7" s="32"/>
      <c r="C7" s="32"/>
    </row>
    <row r="8" spans="1:3" ht="12.75">
      <c r="A8" s="32" t="s">
        <v>7</v>
      </c>
      <c r="B8" s="89"/>
      <c r="C8" s="89"/>
    </row>
    <row r="9" spans="1:13" ht="12.75">
      <c r="A9" s="32"/>
      <c r="B9" s="32"/>
      <c r="C9" s="32"/>
      <c r="M9" s="32"/>
    </row>
    <row r="10" spans="1:13" s="67" customFormat="1" ht="12.75">
      <c r="A10" s="90"/>
      <c r="B10" s="90"/>
      <c r="C10" s="90"/>
      <c r="M10" s="61"/>
    </row>
    <row r="11" spans="1:7" ht="21" customHeight="1">
      <c r="A11" s="91"/>
      <c r="B11" s="92" t="s">
        <v>56</v>
      </c>
      <c r="C11" s="79" t="s">
        <v>57</v>
      </c>
      <c r="G11" s="93"/>
    </row>
    <row r="12" spans="1:6" ht="12.75">
      <c r="A12" s="20" t="s">
        <v>58</v>
      </c>
      <c r="B12" s="94">
        <v>10.05</v>
      </c>
      <c r="C12" s="94">
        <v>10.63</v>
      </c>
      <c r="E12" s="94"/>
      <c r="F12" s="94"/>
    </row>
    <row r="13" spans="1:6" ht="12.75">
      <c r="A13" s="20" t="s">
        <v>59</v>
      </c>
      <c r="B13" s="94">
        <v>10.71</v>
      </c>
      <c r="C13" s="94">
        <v>10.34</v>
      </c>
      <c r="E13" s="94"/>
      <c r="F13" s="94"/>
    </row>
    <row r="14" spans="1:6" ht="12.75">
      <c r="A14" s="20" t="s">
        <v>60</v>
      </c>
      <c r="B14" s="94">
        <v>11.92</v>
      </c>
      <c r="C14" s="94">
        <v>10.34</v>
      </c>
      <c r="E14" s="94"/>
      <c r="F14" s="94"/>
    </row>
    <row r="15" spans="1:6" ht="12.75">
      <c r="A15" s="20" t="s">
        <v>61</v>
      </c>
      <c r="B15" s="94">
        <v>13.09</v>
      </c>
      <c r="C15" s="94">
        <v>9.85</v>
      </c>
      <c r="E15" s="94"/>
      <c r="F15" s="94"/>
    </row>
    <row r="16" spans="1:6" ht="12.75">
      <c r="A16" s="20" t="s">
        <v>62</v>
      </c>
      <c r="B16" s="94">
        <v>13.93</v>
      </c>
      <c r="C16" s="94">
        <v>9.46</v>
      </c>
      <c r="E16" s="94"/>
      <c r="F16" s="94"/>
    </row>
    <row r="17" spans="1:6" ht="12.75">
      <c r="A17" s="20" t="s">
        <v>63</v>
      </c>
      <c r="B17" s="94">
        <v>12.94</v>
      </c>
      <c r="C17" s="94">
        <v>8.49</v>
      </c>
      <c r="E17" s="94"/>
      <c r="F17" s="94"/>
    </row>
    <row r="18" spans="1:6" ht="12.75">
      <c r="A18" s="20" t="s">
        <v>64</v>
      </c>
      <c r="B18" s="94">
        <v>11.19</v>
      </c>
      <c r="C18" s="94">
        <v>7.44</v>
      </c>
      <c r="E18" s="94"/>
      <c r="F18" s="94"/>
    </row>
    <row r="19" spans="1:6" ht="12.75">
      <c r="A19" s="20" t="s">
        <v>65</v>
      </c>
      <c r="B19" s="94">
        <v>9.3</v>
      </c>
      <c r="C19" s="94">
        <v>6.11</v>
      </c>
      <c r="E19" s="94"/>
      <c r="F19" s="94"/>
    </row>
    <row r="20" spans="1:6" ht="12.75">
      <c r="A20" s="20" t="s">
        <v>66</v>
      </c>
      <c r="B20" s="94">
        <v>8.05</v>
      </c>
      <c r="C20" s="94">
        <v>5.32</v>
      </c>
      <c r="E20" s="94"/>
      <c r="F20" s="94"/>
    </row>
    <row r="21" spans="1:6" ht="12.75">
      <c r="A21" s="20" t="s">
        <v>67</v>
      </c>
      <c r="B21" s="94">
        <v>7.12</v>
      </c>
      <c r="C21" s="94">
        <v>5.16</v>
      </c>
      <c r="E21" s="94"/>
      <c r="F21" s="94"/>
    </row>
    <row r="22" spans="1:6" ht="12.75">
      <c r="A22" s="20" t="s">
        <v>68</v>
      </c>
      <c r="B22" s="94">
        <v>6.41</v>
      </c>
      <c r="C22" s="94">
        <v>5.16</v>
      </c>
      <c r="E22" s="94"/>
      <c r="F22" s="94"/>
    </row>
    <row r="23" spans="1:6" ht="12.75">
      <c r="A23" s="20" t="s">
        <v>69</v>
      </c>
      <c r="B23" s="94">
        <v>5.99</v>
      </c>
      <c r="C23" s="94">
        <v>5.16</v>
      </c>
      <c r="E23" s="94"/>
      <c r="F23" s="94"/>
    </row>
    <row r="24" spans="1:6" ht="12.75">
      <c r="A24" s="20" t="s">
        <v>70</v>
      </c>
      <c r="B24" s="94">
        <v>5.59</v>
      </c>
      <c r="C24" s="94">
        <v>5.16</v>
      </c>
      <c r="E24" s="94"/>
      <c r="F24" s="94"/>
    </row>
    <row r="25" spans="1:6" ht="12.75">
      <c r="A25" s="20" t="s">
        <v>71</v>
      </c>
      <c r="B25" s="94">
        <v>5.99</v>
      </c>
      <c r="C25" s="94">
        <v>5.37</v>
      </c>
      <c r="E25" s="94"/>
      <c r="F25" s="94"/>
    </row>
    <row r="26" spans="1:6" ht="12.75">
      <c r="A26" s="20" t="s">
        <v>72</v>
      </c>
      <c r="B26" s="94">
        <v>6.51</v>
      </c>
      <c r="C26" s="94">
        <v>6.22</v>
      </c>
      <c r="E26" s="94"/>
      <c r="F26" s="94"/>
    </row>
    <row r="27" spans="1:6" ht="12.75">
      <c r="A27" s="20" t="s">
        <v>73</v>
      </c>
      <c r="B27" s="94">
        <v>7.26</v>
      </c>
      <c r="C27" s="94">
        <v>7.15</v>
      </c>
      <c r="E27" s="94"/>
      <c r="F27" s="94"/>
    </row>
    <row r="28" spans="1:6" ht="12.75">
      <c r="A28" s="20" t="s">
        <v>74</v>
      </c>
      <c r="B28" s="94">
        <v>8.03</v>
      </c>
      <c r="C28" s="94">
        <v>8.3</v>
      </c>
      <c r="E28" s="94"/>
      <c r="F28" s="94"/>
    </row>
    <row r="29" spans="1:6" ht="12.75">
      <c r="A29" s="20" t="s">
        <v>75</v>
      </c>
      <c r="B29" s="94">
        <v>8.22</v>
      </c>
      <c r="C29" s="94">
        <v>8.76</v>
      </c>
      <c r="E29" s="94"/>
      <c r="F29" s="94"/>
    </row>
    <row r="30" spans="1:6" ht="12.75">
      <c r="A30" s="20" t="s">
        <v>76</v>
      </c>
      <c r="B30" s="94">
        <v>8.96</v>
      </c>
      <c r="C30" s="94">
        <v>9.07</v>
      </c>
      <c r="E30" s="94"/>
      <c r="F30" s="94"/>
    </row>
    <row r="31" spans="1:6" ht="12.75">
      <c r="A31" s="20" t="s">
        <v>77</v>
      </c>
      <c r="B31" s="94">
        <v>9.54</v>
      </c>
      <c r="C31" s="94">
        <v>9.82</v>
      </c>
      <c r="E31" s="94"/>
      <c r="F31" s="94"/>
    </row>
    <row r="32" spans="1:6" ht="12.75">
      <c r="A32" s="20" t="s">
        <v>78</v>
      </c>
      <c r="B32" s="94">
        <v>10.08</v>
      </c>
      <c r="C32" s="94">
        <v>10.2</v>
      </c>
      <c r="E32" s="94"/>
      <c r="F32" s="94"/>
    </row>
    <row r="33" spans="1:6" ht="12.75">
      <c r="A33" s="20" t="s">
        <v>79</v>
      </c>
      <c r="B33" s="94">
        <v>11.82</v>
      </c>
      <c r="C33" s="94">
        <v>11.32</v>
      </c>
      <c r="E33" s="94"/>
      <c r="F33" s="94"/>
    </row>
    <row r="34" spans="1:6" ht="12.75">
      <c r="A34" s="20" t="s">
        <v>80</v>
      </c>
      <c r="B34" s="94">
        <v>13.19</v>
      </c>
      <c r="C34" s="94">
        <v>12.65</v>
      </c>
      <c r="E34" s="94"/>
      <c r="F34" s="94"/>
    </row>
    <row r="35" spans="1:6" ht="12.75">
      <c r="A35" s="20" t="s">
        <v>81</v>
      </c>
      <c r="B35" s="94">
        <v>13.72</v>
      </c>
      <c r="C35" s="94">
        <v>13.16</v>
      </c>
      <c r="E35" s="94"/>
      <c r="F35" s="94"/>
    </row>
    <row r="36" spans="1:6" ht="12.75">
      <c r="A36" s="20" t="s">
        <v>82</v>
      </c>
      <c r="B36" s="94">
        <v>14.09</v>
      </c>
      <c r="C36" s="94">
        <v>13.3</v>
      </c>
      <c r="E36" s="94"/>
      <c r="F36" s="94"/>
    </row>
    <row r="37" spans="1:6" ht="12.75">
      <c r="A37" s="20" t="s">
        <v>83</v>
      </c>
      <c r="B37" s="94">
        <v>13.84</v>
      </c>
      <c r="C37" s="94">
        <v>13.3</v>
      </c>
      <c r="E37" s="94"/>
      <c r="F37" s="94"/>
    </row>
    <row r="38" spans="1:6" ht="12.75">
      <c r="A38" s="20" t="s">
        <v>84</v>
      </c>
      <c r="B38" s="94">
        <v>13.34</v>
      </c>
      <c r="C38" s="94">
        <v>13.3</v>
      </c>
      <c r="E38" s="94"/>
      <c r="F38" s="94"/>
    </row>
    <row r="39" spans="1:6" ht="12.75">
      <c r="A39" s="20" t="s">
        <v>85</v>
      </c>
      <c r="B39" s="94">
        <v>13.3</v>
      </c>
      <c r="C39" s="94">
        <v>13.3</v>
      </c>
      <c r="E39" s="94"/>
      <c r="F39" s="9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389"/>
  <sheetViews>
    <sheetView zoomScalePageLayoutView="0" workbookViewId="0" topLeftCell="A1">
      <selection activeCell="B11" sqref="B11"/>
    </sheetView>
  </sheetViews>
  <sheetFormatPr defaultColWidth="9.140625" defaultRowHeight="12.75"/>
  <cols>
    <col min="1" max="1" width="17.57421875" style="95" customWidth="1"/>
    <col min="2" max="2" width="30.8515625" style="95" customWidth="1"/>
    <col min="3" max="3" width="15.140625" style="0" customWidth="1"/>
    <col min="4" max="4" width="15.00390625" style="0" customWidth="1"/>
    <col min="5" max="5" width="12.421875" style="0" customWidth="1"/>
  </cols>
  <sheetData>
    <row r="1" spans="1:2" ht="12.75">
      <c r="A1" s="2" t="s">
        <v>0</v>
      </c>
      <c r="B1" s="83"/>
    </row>
    <row r="2" spans="1:2" ht="12.75">
      <c r="A2" s="2" t="s">
        <v>49</v>
      </c>
      <c r="B2" s="83"/>
    </row>
    <row r="3" spans="1:2" ht="12.75">
      <c r="A3" s="3" t="s">
        <v>96</v>
      </c>
      <c r="B3" s="84"/>
    </row>
    <row r="4" spans="1:2" ht="15.75">
      <c r="A4" s="32" t="s">
        <v>97</v>
      </c>
      <c r="B4" s="86"/>
    </row>
    <row r="5" spans="1:2" ht="12.75">
      <c r="A5" s="32"/>
      <c r="B5" s="32"/>
    </row>
    <row r="6" spans="1:2" ht="12.75">
      <c r="A6" s="34" t="s">
        <v>89</v>
      </c>
      <c r="B6" s="32"/>
    </row>
    <row r="7" spans="1:2" ht="12.75">
      <c r="A7" s="32" t="s">
        <v>98</v>
      </c>
      <c r="B7" s="32"/>
    </row>
    <row r="8" spans="1:4" s="67" customFormat="1" ht="12.75">
      <c r="A8" s="90"/>
      <c r="B8" s="90"/>
      <c r="C8" s="105"/>
      <c r="D8" s="106"/>
    </row>
    <row r="9" spans="1:5" ht="19.5" customHeight="1">
      <c r="A9" s="107"/>
      <c r="B9" s="108"/>
      <c r="C9" s="109"/>
      <c r="D9" s="110"/>
      <c r="E9" s="93"/>
    </row>
    <row r="10" spans="1:13" ht="15" customHeight="1">
      <c r="A10" s="97">
        <v>2001</v>
      </c>
      <c r="B10" s="99">
        <v>0.02</v>
      </c>
      <c r="E10" s="100"/>
      <c r="F10" s="101"/>
      <c r="M10" s="111"/>
    </row>
    <row r="11" spans="1:13" ht="11.25" customHeight="1">
      <c r="A11" s="97">
        <v>2002</v>
      </c>
      <c r="B11" s="99">
        <v>0.13</v>
      </c>
      <c r="E11" s="100"/>
      <c r="F11" s="101"/>
      <c r="M11" s="111"/>
    </row>
    <row r="12" spans="1:13" ht="11.25" customHeight="1">
      <c r="A12" s="97">
        <v>2003</v>
      </c>
      <c r="B12" s="99">
        <v>-0.15</v>
      </c>
      <c r="E12" s="100"/>
      <c r="F12" s="101"/>
      <c r="M12" s="111"/>
    </row>
    <row r="13" spans="1:13" ht="11.25" customHeight="1">
      <c r="A13" s="97">
        <v>2004</v>
      </c>
      <c r="B13" s="99">
        <v>-0.5</v>
      </c>
      <c r="E13" s="100"/>
      <c r="F13" s="101"/>
      <c r="M13" s="111"/>
    </row>
    <row r="14" spans="1:13" ht="11.25" customHeight="1">
      <c r="A14" s="97">
        <v>2005</v>
      </c>
      <c r="B14" s="99">
        <v>-0.12</v>
      </c>
      <c r="E14" s="100"/>
      <c r="F14" s="101"/>
      <c r="M14" s="111"/>
    </row>
    <row r="15" spans="1:13" ht="11.25" customHeight="1">
      <c r="A15" s="97">
        <v>2006</v>
      </c>
      <c r="B15" s="99">
        <v>0.25</v>
      </c>
      <c r="E15" s="100"/>
      <c r="F15" s="101"/>
      <c r="M15" s="111"/>
    </row>
    <row r="16" spans="1:13" ht="11.25" customHeight="1">
      <c r="A16" s="97">
        <v>2007</v>
      </c>
      <c r="B16" s="99">
        <v>0.6</v>
      </c>
      <c r="E16" s="100"/>
      <c r="F16" s="101"/>
      <c r="M16" s="111"/>
    </row>
    <row r="17" spans="1:6" ht="11.25" customHeight="1">
      <c r="A17" s="100"/>
      <c r="B17" s="101"/>
      <c r="E17" s="100"/>
      <c r="F17" s="101"/>
    </row>
    <row r="18" spans="1:6" ht="11.25" customHeight="1">
      <c r="A18" s="100"/>
      <c r="B18" s="101"/>
      <c r="E18" s="100"/>
      <c r="F18" s="101"/>
    </row>
    <row r="19" spans="1:6" ht="11.25" customHeight="1">
      <c r="A19" s="100"/>
      <c r="B19" s="101"/>
      <c r="E19" s="100"/>
      <c r="F19" s="101"/>
    </row>
    <row r="20" spans="1:6" ht="15" customHeight="1">
      <c r="A20" s="100"/>
      <c r="B20" s="101"/>
      <c r="E20" s="100"/>
      <c r="F20" s="101"/>
    </row>
    <row r="21" spans="1:6" ht="11.25" customHeight="1">
      <c r="A21" s="100"/>
      <c r="B21" s="101"/>
      <c r="E21" s="100"/>
      <c r="F21" s="101"/>
    </row>
    <row r="22" spans="1:6" ht="11.25" customHeight="1">
      <c r="A22" s="100"/>
      <c r="B22" s="101"/>
      <c r="E22" s="100"/>
      <c r="F22" s="101"/>
    </row>
    <row r="23" spans="1:6" ht="11.25" customHeight="1">
      <c r="A23" s="100"/>
      <c r="B23" s="101"/>
      <c r="E23" s="100"/>
      <c r="F23" s="101"/>
    </row>
    <row r="24" spans="1:6" ht="11.25" customHeight="1">
      <c r="A24" s="100"/>
      <c r="B24" s="101"/>
      <c r="E24" s="100"/>
      <c r="F24" s="101"/>
    </row>
    <row r="25" spans="1:6" ht="11.25" customHeight="1">
      <c r="A25" s="100"/>
      <c r="B25" s="101"/>
      <c r="E25" s="100"/>
      <c r="F25" s="101"/>
    </row>
    <row r="26" spans="1:6" ht="11.25" customHeight="1">
      <c r="A26" s="100"/>
      <c r="B26" s="101"/>
      <c r="E26" s="100"/>
      <c r="F26" s="101"/>
    </row>
    <row r="27" spans="1:6" ht="11.25" customHeight="1">
      <c r="A27" s="100"/>
      <c r="B27" s="101"/>
      <c r="E27" s="100"/>
      <c r="F27" s="101"/>
    </row>
    <row r="28" spans="1:6" ht="11.25" customHeight="1">
      <c r="A28" s="100"/>
      <c r="B28" s="101"/>
      <c r="E28" s="100"/>
      <c r="F28" s="101"/>
    </row>
    <row r="29" spans="1:6" ht="15" customHeight="1">
      <c r="A29" s="100"/>
      <c r="B29" s="101"/>
      <c r="E29" s="100"/>
      <c r="F29" s="101"/>
    </row>
    <row r="30" spans="1:6" ht="11.25" customHeight="1">
      <c r="A30" s="100"/>
      <c r="B30" s="100"/>
      <c r="E30" s="100"/>
      <c r="F30" s="101"/>
    </row>
    <row r="31" spans="1:6" ht="11.25" customHeight="1">
      <c r="A31" s="100"/>
      <c r="B31" s="100"/>
      <c r="E31" s="100"/>
      <c r="F31" s="101"/>
    </row>
    <row r="32" spans="1:6" ht="11.25" customHeight="1">
      <c r="A32" s="100"/>
      <c r="B32" s="100"/>
      <c r="E32" s="100"/>
      <c r="F32" s="101"/>
    </row>
    <row r="33" spans="1:6" ht="11.25" customHeight="1">
      <c r="A33" s="100"/>
      <c r="B33" s="100"/>
      <c r="E33" s="100"/>
      <c r="F33" s="101"/>
    </row>
    <row r="34" spans="1:6" ht="11.25" customHeight="1">
      <c r="A34" s="100"/>
      <c r="B34" s="100"/>
      <c r="E34" s="100"/>
      <c r="F34" s="101"/>
    </row>
    <row r="35" spans="1:6" ht="11.25" customHeight="1">
      <c r="A35" s="100"/>
      <c r="B35" s="100"/>
      <c r="E35" s="100"/>
      <c r="F35" s="101"/>
    </row>
    <row r="36" spans="1:6" ht="11.25" customHeight="1">
      <c r="A36" s="100"/>
      <c r="B36" s="100"/>
      <c r="E36" s="100"/>
      <c r="F36" s="101"/>
    </row>
    <row r="37" spans="1:6" ht="11.25" customHeight="1">
      <c r="A37" s="100"/>
      <c r="B37" s="100"/>
      <c r="E37" s="100"/>
      <c r="F37" s="101"/>
    </row>
    <row r="38" spans="1:6" ht="11.25" customHeight="1">
      <c r="A38" s="100"/>
      <c r="B38" s="100"/>
      <c r="E38" s="100"/>
      <c r="F38" s="101"/>
    </row>
    <row r="39" spans="1:6" ht="11.25" customHeight="1">
      <c r="A39" s="100"/>
      <c r="B39" s="100"/>
      <c r="E39" s="100"/>
      <c r="F39" s="101"/>
    </row>
    <row r="40" spans="1:6" ht="11.25" customHeight="1">
      <c r="A40" s="100"/>
      <c r="B40" s="100"/>
      <c r="E40" s="100"/>
      <c r="F40" s="101"/>
    </row>
    <row r="41" spans="1:6" ht="11.25" customHeight="1">
      <c r="A41" s="100"/>
      <c r="B41" s="100"/>
      <c r="E41" s="100"/>
      <c r="F41" s="101"/>
    </row>
    <row r="42" spans="1:6" ht="11.25" customHeight="1">
      <c r="A42" s="100"/>
      <c r="B42" s="100"/>
      <c r="E42" s="100"/>
      <c r="F42" s="101"/>
    </row>
    <row r="43" spans="1:6" ht="11.25" customHeight="1">
      <c r="A43" s="100"/>
      <c r="B43" s="100"/>
      <c r="E43" s="100"/>
      <c r="F43" s="101"/>
    </row>
    <row r="44" spans="1:6" ht="11.25" customHeight="1">
      <c r="A44" s="100"/>
      <c r="B44" s="100"/>
      <c r="E44" s="100"/>
      <c r="F44" s="101"/>
    </row>
    <row r="45" spans="1:6" ht="11.25" customHeight="1">
      <c r="A45" s="100"/>
      <c r="B45" s="100"/>
      <c r="E45" s="100"/>
      <c r="F45" s="101"/>
    </row>
    <row r="46" spans="1:6" ht="11.25" customHeight="1">
      <c r="A46" s="100"/>
      <c r="B46" s="100"/>
      <c r="E46" s="100"/>
      <c r="F46" s="101"/>
    </row>
    <row r="47" spans="1:6" ht="11.25" customHeight="1">
      <c r="A47" s="100"/>
      <c r="B47" s="100"/>
      <c r="E47" s="100"/>
      <c r="F47" s="101"/>
    </row>
    <row r="48" spans="1:6" ht="11.25" customHeight="1">
      <c r="A48" s="100"/>
      <c r="B48" s="100"/>
      <c r="E48" s="100"/>
      <c r="F48" s="101"/>
    </row>
    <row r="49" spans="1:6" ht="11.25" customHeight="1">
      <c r="A49" s="100"/>
      <c r="B49" s="100"/>
      <c r="E49" s="100"/>
      <c r="F49" s="101"/>
    </row>
    <row r="50" spans="1:6" ht="11.25" customHeight="1">
      <c r="A50" s="100"/>
      <c r="B50" s="100"/>
      <c r="E50" s="100"/>
      <c r="F50" s="101"/>
    </row>
    <row r="51" spans="1:6" ht="11.25" customHeight="1">
      <c r="A51" s="100"/>
      <c r="B51" s="100"/>
      <c r="E51" s="100"/>
      <c r="F51" s="101"/>
    </row>
    <row r="52" spans="1:6" ht="11.25" customHeight="1">
      <c r="A52" s="100"/>
      <c r="B52" s="100"/>
      <c r="E52" s="100"/>
      <c r="F52" s="101"/>
    </row>
    <row r="53" spans="1:6" ht="11.25" customHeight="1">
      <c r="A53" s="100"/>
      <c r="B53" s="100"/>
      <c r="E53" s="100"/>
      <c r="F53" s="101"/>
    </row>
    <row r="54" spans="1:6" ht="11.25" customHeight="1">
      <c r="A54" s="100"/>
      <c r="B54" s="100"/>
      <c r="E54" s="100"/>
      <c r="F54" s="101"/>
    </row>
    <row r="55" spans="1:6" ht="11.25" customHeight="1">
      <c r="A55" s="100"/>
      <c r="B55" s="100"/>
      <c r="E55" s="100"/>
      <c r="F55" s="101"/>
    </row>
    <row r="56" spans="1:6" ht="11.25" customHeight="1">
      <c r="A56" s="100"/>
      <c r="B56" s="100"/>
      <c r="E56" s="100"/>
      <c r="F56" s="101"/>
    </row>
    <row r="57" spans="1:6" ht="11.25" customHeight="1">
      <c r="A57" s="100"/>
      <c r="B57" s="100"/>
      <c r="E57" s="100"/>
      <c r="F57" s="101"/>
    </row>
    <row r="58" spans="1:6" ht="11.25" customHeight="1">
      <c r="A58" s="100"/>
      <c r="B58" s="100"/>
      <c r="E58" s="100"/>
      <c r="F58" s="101"/>
    </row>
    <row r="59" spans="1:6" ht="11.25" customHeight="1">
      <c r="A59" s="100"/>
      <c r="B59" s="100"/>
      <c r="E59" s="100"/>
      <c r="F59" s="101"/>
    </row>
    <row r="60" spans="1:6" ht="11.25" customHeight="1">
      <c r="A60" s="100"/>
      <c r="B60" s="100"/>
      <c r="E60" s="100"/>
      <c r="F60" s="101"/>
    </row>
    <row r="61" spans="1:6" ht="11.25" customHeight="1">
      <c r="A61" s="100"/>
      <c r="B61" s="100"/>
      <c r="E61" s="100"/>
      <c r="F61" s="101"/>
    </row>
    <row r="62" spans="1:6" ht="11.25" customHeight="1">
      <c r="A62" s="100"/>
      <c r="B62" s="100"/>
      <c r="E62" s="100"/>
      <c r="F62" s="101"/>
    </row>
    <row r="63" spans="1:6" ht="11.25" customHeight="1">
      <c r="A63" s="100"/>
      <c r="B63" s="100"/>
      <c r="E63" s="100"/>
      <c r="F63" s="101"/>
    </row>
    <row r="64" spans="1:6" ht="11.25" customHeight="1">
      <c r="A64" s="100"/>
      <c r="B64" s="100"/>
      <c r="E64" s="100"/>
      <c r="F64" s="101"/>
    </row>
    <row r="65" spans="1:6" ht="11.25" customHeight="1">
      <c r="A65" s="100"/>
      <c r="B65" s="100"/>
      <c r="E65" s="100"/>
      <c r="F65" s="101"/>
    </row>
    <row r="66" spans="1:6" ht="11.25" customHeight="1">
      <c r="A66" s="100"/>
      <c r="B66" s="100"/>
      <c r="E66" s="100"/>
      <c r="F66" s="101"/>
    </row>
    <row r="67" spans="1:6" ht="11.25" customHeight="1">
      <c r="A67" s="100"/>
      <c r="B67" s="100"/>
      <c r="E67" s="100"/>
      <c r="F67" s="101"/>
    </row>
    <row r="68" spans="1:6" ht="11.25" customHeight="1">
      <c r="A68" s="100"/>
      <c r="B68" s="100"/>
      <c r="E68" s="100"/>
      <c r="F68" s="101"/>
    </row>
    <row r="69" spans="1:6" ht="11.25" customHeight="1">
      <c r="A69" s="100"/>
      <c r="B69" s="100"/>
      <c r="E69" s="100"/>
      <c r="F69" s="101"/>
    </row>
    <row r="70" spans="1:6" ht="11.25" customHeight="1">
      <c r="A70" s="100"/>
      <c r="B70" s="100"/>
      <c r="E70" s="100"/>
      <c r="F70" s="101"/>
    </row>
    <row r="71" spans="1:6" ht="11.25" customHeight="1">
      <c r="A71" s="100"/>
      <c r="B71" s="100"/>
      <c r="E71" s="100"/>
      <c r="F71" s="101"/>
    </row>
    <row r="72" spans="1:6" ht="11.25" customHeight="1">
      <c r="A72" s="100"/>
      <c r="B72" s="100"/>
      <c r="E72" s="100"/>
      <c r="F72" s="101"/>
    </row>
    <row r="73" spans="1:6" ht="11.25" customHeight="1">
      <c r="A73" s="100"/>
      <c r="B73" s="100"/>
      <c r="E73" s="100"/>
      <c r="F73" s="101"/>
    </row>
    <row r="74" spans="1:6" ht="11.25" customHeight="1">
      <c r="A74" s="100"/>
      <c r="B74" s="100"/>
      <c r="E74" s="100"/>
      <c r="F74" s="101"/>
    </row>
    <row r="75" spans="1:6" ht="11.25" customHeight="1">
      <c r="A75" s="100"/>
      <c r="B75" s="100"/>
      <c r="E75" s="100"/>
      <c r="F75" s="101"/>
    </row>
    <row r="76" spans="1:6" ht="11.25" customHeight="1">
      <c r="A76" s="100"/>
      <c r="B76" s="100"/>
      <c r="E76" s="100"/>
      <c r="F76" s="101"/>
    </row>
    <row r="77" spans="1:6" ht="11.25" customHeight="1">
      <c r="A77" s="100"/>
      <c r="B77" s="100"/>
      <c r="E77" s="100"/>
      <c r="F77" s="101"/>
    </row>
    <row r="78" spans="1:6" ht="11.25" customHeight="1">
      <c r="A78" s="100"/>
      <c r="B78" s="100"/>
      <c r="E78" s="100"/>
      <c r="F78" s="101"/>
    </row>
    <row r="79" spans="1:6" ht="11.25" customHeight="1">
      <c r="A79" s="100"/>
      <c r="B79" s="100"/>
      <c r="E79" s="100"/>
      <c r="F79" s="101"/>
    </row>
    <row r="80" spans="1:6" ht="12.75">
      <c r="A80" s="100"/>
      <c r="B80" s="100"/>
      <c r="E80" s="100"/>
      <c r="F80" s="101"/>
    </row>
    <row r="81" spans="1:6" ht="12.75">
      <c r="A81" s="100"/>
      <c r="B81" s="100"/>
      <c r="E81" s="100"/>
      <c r="F81" s="101"/>
    </row>
    <row r="82" spans="1:6" ht="12.75">
      <c r="A82" s="100"/>
      <c r="B82" s="100"/>
      <c r="E82" s="100"/>
      <c r="F82" s="101"/>
    </row>
    <row r="83" spans="1:6" ht="12.75">
      <c r="A83" s="100"/>
      <c r="B83" s="100"/>
      <c r="E83" s="100"/>
      <c r="F83" s="101"/>
    </row>
    <row r="84" spans="1:6" ht="15" customHeight="1">
      <c r="A84" s="100"/>
      <c r="B84" s="100"/>
      <c r="E84" s="100"/>
      <c r="F84" s="101"/>
    </row>
    <row r="85" spans="1:6" ht="12.75">
      <c r="A85" s="100"/>
      <c r="B85" s="100"/>
      <c r="E85" s="100"/>
      <c r="F85" s="101"/>
    </row>
    <row r="86" spans="1:6" ht="12.75">
      <c r="A86" s="100"/>
      <c r="B86" s="100"/>
      <c r="E86" s="100"/>
      <c r="F86" s="101"/>
    </row>
    <row r="87" spans="1:6" ht="12.75">
      <c r="A87" s="100"/>
      <c r="B87" s="100"/>
      <c r="E87" s="100"/>
      <c r="F87" s="101"/>
    </row>
    <row r="88" spans="1:6" ht="12.75">
      <c r="A88" s="100"/>
      <c r="B88" s="100"/>
      <c r="E88" s="100"/>
      <c r="F88" s="101"/>
    </row>
    <row r="89" spans="1:6" ht="12.75">
      <c r="A89" s="100"/>
      <c r="B89" s="100"/>
      <c r="E89" s="100"/>
      <c r="F89" s="101"/>
    </row>
    <row r="90" spans="1:6" ht="12.75">
      <c r="A90" s="100"/>
      <c r="B90" s="100"/>
      <c r="E90" s="100"/>
      <c r="F90" s="101"/>
    </row>
    <row r="91" spans="1:6" ht="12.75">
      <c r="A91" s="100"/>
      <c r="B91" s="100"/>
      <c r="E91" s="100"/>
      <c r="F91" s="101"/>
    </row>
    <row r="92" spans="1:6" ht="12.75">
      <c r="A92" s="100"/>
      <c r="B92" s="100"/>
      <c r="E92" s="100"/>
      <c r="F92" s="101"/>
    </row>
    <row r="93" spans="1:6" ht="12.75">
      <c r="A93" s="100"/>
      <c r="B93" s="100"/>
      <c r="E93" s="100"/>
      <c r="F93" s="101"/>
    </row>
    <row r="94" spans="1:6" ht="12.75">
      <c r="A94" s="100"/>
      <c r="B94" s="100"/>
      <c r="E94" s="100"/>
      <c r="F94" s="101"/>
    </row>
    <row r="95" spans="1:6" ht="12.75">
      <c r="A95" s="100"/>
      <c r="B95" s="100"/>
      <c r="E95" s="100"/>
      <c r="F95" s="101"/>
    </row>
    <row r="96" spans="1:6" ht="12.75">
      <c r="A96" s="100"/>
      <c r="B96" s="100"/>
      <c r="E96" s="100"/>
      <c r="F96" s="101"/>
    </row>
    <row r="97" spans="1:6" ht="12.75">
      <c r="A97" s="100"/>
      <c r="B97" s="100"/>
      <c r="E97" s="100"/>
      <c r="F97" s="101"/>
    </row>
    <row r="98" spans="1:2" ht="12.75">
      <c r="A98" s="100"/>
      <c r="B98" s="100"/>
    </row>
    <row r="99" spans="1:2" ht="12.75">
      <c r="A99" s="100"/>
      <c r="B99" s="100"/>
    </row>
    <row r="100" spans="1:2" ht="12.75">
      <c r="A100" s="100"/>
      <c r="B100" s="100"/>
    </row>
    <row r="101" spans="1:2" ht="12.75">
      <c r="A101" s="100"/>
      <c r="B101" s="100"/>
    </row>
    <row r="102" spans="1:2" ht="12.75">
      <c r="A102" s="100"/>
      <c r="B102" s="100"/>
    </row>
    <row r="103" spans="1:2" ht="12.75">
      <c r="A103" s="100"/>
      <c r="B103" s="100"/>
    </row>
    <row r="104" spans="1:2" ht="12.75">
      <c r="A104" s="100"/>
      <c r="B104" s="100"/>
    </row>
    <row r="105" spans="1:2" ht="12.75">
      <c r="A105" s="100"/>
      <c r="B105" s="100"/>
    </row>
    <row r="106" spans="1:2" ht="12.75">
      <c r="A106" s="100"/>
      <c r="B106" s="100"/>
    </row>
    <row r="107" spans="1:2" ht="12.75">
      <c r="A107" s="100"/>
      <c r="B107" s="100"/>
    </row>
    <row r="108" spans="1:2" ht="12.75">
      <c r="A108" s="100"/>
      <c r="B108" s="100"/>
    </row>
    <row r="109" spans="1:2" ht="12.75">
      <c r="A109" s="100"/>
      <c r="B109" s="100"/>
    </row>
    <row r="110" spans="1:2" ht="12.75">
      <c r="A110" s="100"/>
      <c r="B110" s="100"/>
    </row>
    <row r="111" spans="1:2" ht="12.75">
      <c r="A111" s="100"/>
      <c r="B111" s="100"/>
    </row>
    <row r="112" spans="1:2" ht="12.75">
      <c r="A112" s="100"/>
      <c r="B112" s="100"/>
    </row>
    <row r="113" spans="1:2" ht="12.75">
      <c r="A113" s="100"/>
      <c r="B113" s="100"/>
    </row>
    <row r="114" spans="1:2" ht="12.75">
      <c r="A114" s="100"/>
      <c r="B114" s="100"/>
    </row>
    <row r="115" spans="1:2" ht="12.75">
      <c r="A115" s="100"/>
      <c r="B115" s="100"/>
    </row>
    <row r="116" spans="1:2" ht="12.75">
      <c r="A116" s="100"/>
      <c r="B116" s="100"/>
    </row>
    <row r="117" spans="1:2" ht="12.75">
      <c r="A117" s="100"/>
      <c r="B117" s="100"/>
    </row>
    <row r="118" spans="1:2" ht="12.75">
      <c r="A118" s="100"/>
      <c r="B118" s="100"/>
    </row>
    <row r="119" spans="1:2" ht="12.75">
      <c r="A119" s="100"/>
      <c r="B119" s="100"/>
    </row>
    <row r="120" spans="1:2" ht="12.75">
      <c r="A120" s="100"/>
      <c r="B120" s="100"/>
    </row>
    <row r="121" spans="1:2" ht="12.75">
      <c r="A121" s="100"/>
      <c r="B121" s="100"/>
    </row>
    <row r="122" spans="1:2" ht="12.75">
      <c r="A122" s="100"/>
      <c r="B122" s="100"/>
    </row>
    <row r="123" spans="1:2" ht="12.75">
      <c r="A123" s="100"/>
      <c r="B123" s="100"/>
    </row>
    <row r="124" spans="1:2" ht="12.75">
      <c r="A124" s="100"/>
      <c r="B124" s="100"/>
    </row>
    <row r="125" spans="1:2" ht="12.75">
      <c r="A125" s="100"/>
      <c r="B125" s="100"/>
    </row>
    <row r="126" spans="1:2" ht="12.75">
      <c r="A126" s="100"/>
      <c r="B126" s="100"/>
    </row>
    <row r="127" spans="1:2" ht="12.75">
      <c r="A127" s="100"/>
      <c r="B127" s="100"/>
    </row>
    <row r="128" spans="1:2" ht="12.75">
      <c r="A128" s="100"/>
      <c r="B128" s="100"/>
    </row>
    <row r="129" spans="1:2" ht="12.75">
      <c r="A129" s="100"/>
      <c r="B129" s="100"/>
    </row>
    <row r="130" spans="1:2" ht="12.75">
      <c r="A130" s="100"/>
      <c r="B130" s="100"/>
    </row>
    <row r="131" spans="1:2" ht="12.75">
      <c r="A131" s="100"/>
      <c r="B131" s="100"/>
    </row>
    <row r="132" spans="1:2" ht="12.75">
      <c r="A132" s="102"/>
      <c r="B132" s="102"/>
    </row>
    <row r="133" spans="1:2" ht="12.75">
      <c r="A133" s="102"/>
      <c r="B133" s="102"/>
    </row>
    <row r="134" spans="1:2" ht="12.75">
      <c r="A134" s="103"/>
      <c r="B134" s="103"/>
    </row>
    <row r="135" spans="1:2" ht="12.75">
      <c r="A135" s="103"/>
      <c r="B135" s="103"/>
    </row>
    <row r="136" spans="1:2" ht="12.75">
      <c r="A136" s="103"/>
      <c r="B136" s="103"/>
    </row>
    <row r="137" spans="1:2" ht="12.75">
      <c r="A137" s="103"/>
      <c r="B137" s="103"/>
    </row>
    <row r="138" spans="1:2" ht="12.75">
      <c r="A138" s="103"/>
      <c r="B138" s="103"/>
    </row>
    <row r="139" spans="1:2" ht="12.75">
      <c r="A139" s="103"/>
      <c r="B139" s="103"/>
    </row>
    <row r="140" spans="1:2" ht="12.75">
      <c r="A140" s="103"/>
      <c r="B140" s="103"/>
    </row>
    <row r="141" spans="1:2" ht="12.75">
      <c r="A141" s="103"/>
      <c r="B141" s="103"/>
    </row>
    <row r="142" spans="1:2" ht="12.75">
      <c r="A142" s="103"/>
      <c r="B142" s="103"/>
    </row>
    <row r="143" spans="1:2" ht="12.75">
      <c r="A143" s="103"/>
      <c r="B143" s="103"/>
    </row>
    <row r="144" spans="1:2" ht="12.75">
      <c r="A144" s="103"/>
      <c r="B144" s="103"/>
    </row>
    <row r="145" spans="1:2" ht="12.75">
      <c r="A145" s="103"/>
      <c r="B145" s="103"/>
    </row>
    <row r="146" spans="1:2" ht="12.75">
      <c r="A146" s="103"/>
      <c r="B146" s="103"/>
    </row>
    <row r="147" spans="1:2" ht="12.75">
      <c r="A147" s="103"/>
      <c r="B147" s="103"/>
    </row>
    <row r="148" spans="1:2" ht="12.75">
      <c r="A148" s="103"/>
      <c r="B148" s="103"/>
    </row>
    <row r="149" spans="1:2" ht="12.75">
      <c r="A149" s="103"/>
      <c r="B149" s="103"/>
    </row>
    <row r="150" spans="1:2" ht="12.75">
      <c r="A150" s="103"/>
      <c r="B150" s="103"/>
    </row>
    <row r="151" spans="1:2" ht="12.75">
      <c r="A151" s="103"/>
      <c r="B151" s="103"/>
    </row>
    <row r="152" spans="1:2" ht="12.75">
      <c r="A152" s="103"/>
      <c r="B152" s="103"/>
    </row>
    <row r="153" spans="1:2" ht="12.75">
      <c r="A153" s="103"/>
      <c r="B153" s="103"/>
    </row>
    <row r="154" spans="1:2" ht="12.75">
      <c r="A154" s="103"/>
      <c r="B154" s="103"/>
    </row>
    <row r="155" spans="1:2" ht="12.75">
      <c r="A155" s="103"/>
      <c r="B155" s="103"/>
    </row>
    <row r="156" spans="1:2" ht="12.75">
      <c r="A156" s="103"/>
      <c r="B156" s="103"/>
    </row>
    <row r="157" spans="1:2" ht="12.75">
      <c r="A157" s="103"/>
      <c r="B157" s="103"/>
    </row>
    <row r="158" spans="1:2" ht="12.75">
      <c r="A158" s="103"/>
      <c r="B158" s="103"/>
    </row>
    <row r="159" spans="1:2" ht="12.75">
      <c r="A159" s="103"/>
      <c r="B159" s="103"/>
    </row>
    <row r="160" spans="1:2" ht="12.75">
      <c r="A160" s="103"/>
      <c r="B160" s="103"/>
    </row>
    <row r="161" spans="1:2" ht="12.75">
      <c r="A161" s="103"/>
      <c r="B161" s="103"/>
    </row>
    <row r="162" spans="1:2" ht="12.75">
      <c r="A162" s="103"/>
      <c r="B162" s="103"/>
    </row>
    <row r="163" spans="1:2" ht="12.75">
      <c r="A163" s="103"/>
      <c r="B163" s="103"/>
    </row>
    <row r="164" spans="1:2" ht="12.75">
      <c r="A164" s="103"/>
      <c r="B164" s="103"/>
    </row>
    <row r="165" spans="1:2" ht="12.75">
      <c r="A165" s="103"/>
      <c r="B165" s="103"/>
    </row>
    <row r="166" spans="1:2" ht="12.75">
      <c r="A166" s="103"/>
      <c r="B166" s="103"/>
    </row>
    <row r="167" spans="1:2" ht="12.75">
      <c r="A167" s="103"/>
      <c r="B167" s="103"/>
    </row>
    <row r="168" spans="1:2" ht="12.75">
      <c r="A168" s="103"/>
      <c r="B168" s="103"/>
    </row>
    <row r="169" spans="1:2" ht="12.75">
      <c r="A169" s="103"/>
      <c r="B169" s="103"/>
    </row>
    <row r="170" spans="1:2" ht="12.75">
      <c r="A170" s="103"/>
      <c r="B170" s="103"/>
    </row>
    <row r="171" spans="1:2" ht="12.75">
      <c r="A171" s="103"/>
      <c r="B171" s="103"/>
    </row>
    <row r="172" spans="1:2" ht="12.75">
      <c r="A172" s="103"/>
      <c r="B172" s="103"/>
    </row>
    <row r="173" spans="1:2" ht="12.75">
      <c r="A173" s="103"/>
      <c r="B173" s="103"/>
    </row>
    <row r="174" spans="1:2" ht="12.75">
      <c r="A174" s="103"/>
      <c r="B174" s="103"/>
    </row>
    <row r="175" spans="1:2" ht="12.75">
      <c r="A175" s="103"/>
      <c r="B175" s="103"/>
    </row>
    <row r="176" spans="1:2" ht="12.75">
      <c r="A176" s="103"/>
      <c r="B176" s="103"/>
    </row>
    <row r="177" spans="1:2" ht="12.75">
      <c r="A177" s="103"/>
      <c r="B177" s="103"/>
    </row>
    <row r="178" spans="1:2" ht="12.75">
      <c r="A178" s="103"/>
      <c r="B178" s="103"/>
    </row>
    <row r="179" spans="1:2" ht="12.75">
      <c r="A179" s="103"/>
      <c r="B179" s="103"/>
    </row>
    <row r="180" spans="1:2" ht="12.75">
      <c r="A180" s="103"/>
      <c r="B180" s="103"/>
    </row>
    <row r="181" spans="1:2" ht="12.75">
      <c r="A181" s="103"/>
      <c r="B181" s="103"/>
    </row>
    <row r="182" spans="1:2" ht="12.75">
      <c r="A182" s="103"/>
      <c r="B182" s="103"/>
    </row>
    <row r="183" spans="1:2" ht="12.75">
      <c r="A183" s="103"/>
      <c r="B183" s="103"/>
    </row>
    <row r="184" spans="1:2" ht="12.75">
      <c r="A184" s="103"/>
      <c r="B184" s="103"/>
    </row>
    <row r="185" spans="1:2" ht="12.75">
      <c r="A185" s="103"/>
      <c r="B185" s="103"/>
    </row>
    <row r="186" spans="1:2" ht="12.75">
      <c r="A186" s="103"/>
      <c r="B186" s="103"/>
    </row>
    <row r="187" spans="1:2" ht="12.75">
      <c r="A187" s="103"/>
      <c r="B187" s="103"/>
    </row>
    <row r="188" spans="1:2" ht="12.75">
      <c r="A188" s="103"/>
      <c r="B188" s="103"/>
    </row>
    <row r="189" spans="1:2" ht="12.75">
      <c r="A189" s="103"/>
      <c r="B189" s="103"/>
    </row>
    <row r="190" spans="1:2" ht="12.75">
      <c r="A190" s="103"/>
      <c r="B190" s="103"/>
    </row>
    <row r="191" spans="1:2" ht="12.75">
      <c r="A191" s="103"/>
      <c r="B191" s="103"/>
    </row>
    <row r="192" spans="1:2" ht="12.75">
      <c r="A192" s="103"/>
      <c r="B192" s="103"/>
    </row>
    <row r="193" spans="1:2" ht="12.75">
      <c r="A193" s="103"/>
      <c r="B193" s="103"/>
    </row>
    <row r="194" spans="1:2" ht="12.75">
      <c r="A194" s="103"/>
      <c r="B194" s="103"/>
    </row>
    <row r="195" spans="1:2" ht="12.75">
      <c r="A195" s="103"/>
      <c r="B195" s="103"/>
    </row>
    <row r="196" spans="1:2" ht="12.75">
      <c r="A196" s="103"/>
      <c r="B196" s="103"/>
    </row>
    <row r="197" spans="1:2" ht="12.75">
      <c r="A197" s="103"/>
      <c r="B197" s="103"/>
    </row>
    <row r="198" spans="1:2" ht="12.75">
      <c r="A198" s="103"/>
      <c r="B198" s="103"/>
    </row>
    <row r="199" spans="1:2" ht="12.75">
      <c r="A199" s="103"/>
      <c r="B199" s="103"/>
    </row>
    <row r="200" spans="1:2" ht="12.75">
      <c r="A200" s="103"/>
      <c r="B200" s="103"/>
    </row>
    <row r="201" spans="1:2" ht="12.75">
      <c r="A201" s="103"/>
      <c r="B201" s="103"/>
    </row>
    <row r="202" spans="1:2" ht="12.75">
      <c r="A202" s="103"/>
      <c r="B202" s="103"/>
    </row>
    <row r="203" spans="1:2" ht="12.75">
      <c r="A203" s="103"/>
      <c r="B203" s="103"/>
    </row>
    <row r="204" spans="1:2" ht="12.75">
      <c r="A204" s="103"/>
      <c r="B204" s="103"/>
    </row>
    <row r="205" spans="1:2" ht="12.75">
      <c r="A205" s="103"/>
      <c r="B205" s="103"/>
    </row>
    <row r="206" spans="1:2" ht="12.75">
      <c r="A206" s="103"/>
      <c r="B206" s="103"/>
    </row>
    <row r="207" spans="1:2" ht="12.75">
      <c r="A207" s="103"/>
      <c r="B207" s="103"/>
    </row>
    <row r="208" spans="1:2" ht="12.75">
      <c r="A208" s="103"/>
      <c r="B208" s="103"/>
    </row>
    <row r="209" spans="1:2" ht="12.75">
      <c r="A209" s="103"/>
      <c r="B209" s="103"/>
    </row>
    <row r="210" spans="1:2" ht="12.75">
      <c r="A210" s="103"/>
      <c r="B210" s="103"/>
    </row>
    <row r="211" spans="1:2" ht="12.75">
      <c r="A211" s="103"/>
      <c r="B211" s="103"/>
    </row>
    <row r="212" spans="1:2" ht="12.75">
      <c r="A212" s="103"/>
      <c r="B212" s="103"/>
    </row>
    <row r="213" spans="1:2" ht="12.75">
      <c r="A213" s="103"/>
      <c r="B213" s="103"/>
    </row>
    <row r="214" spans="1:2" ht="12.75">
      <c r="A214" s="103"/>
      <c r="B214" s="103"/>
    </row>
    <row r="215" spans="1:2" ht="12.75">
      <c r="A215" s="103"/>
      <c r="B215" s="103"/>
    </row>
    <row r="216" spans="1:2" ht="12.75">
      <c r="A216" s="103"/>
      <c r="B216" s="103"/>
    </row>
    <row r="217" spans="1:2" ht="12.75">
      <c r="A217" s="103"/>
      <c r="B217" s="103"/>
    </row>
    <row r="218" spans="1:2" ht="12.75">
      <c r="A218" s="103"/>
      <c r="B218" s="103"/>
    </row>
    <row r="219" spans="1:2" ht="12.75">
      <c r="A219" s="103"/>
      <c r="B219" s="103"/>
    </row>
    <row r="220" spans="1:2" ht="12.75">
      <c r="A220" s="103"/>
      <c r="B220" s="103"/>
    </row>
    <row r="221" spans="1:2" ht="12.75">
      <c r="A221" s="103"/>
      <c r="B221" s="103"/>
    </row>
    <row r="222" spans="1:2" ht="12.75">
      <c r="A222" s="103"/>
      <c r="B222" s="103"/>
    </row>
    <row r="223" spans="1:2" ht="12.75">
      <c r="A223" s="103"/>
      <c r="B223" s="103"/>
    </row>
    <row r="224" spans="1:2" ht="12.75">
      <c r="A224" s="103"/>
      <c r="B224" s="103"/>
    </row>
    <row r="225" spans="1:2" ht="12.75">
      <c r="A225" s="103"/>
      <c r="B225" s="103"/>
    </row>
    <row r="226" spans="1:2" ht="12.75">
      <c r="A226" s="103"/>
      <c r="B226" s="103"/>
    </row>
    <row r="227" spans="1:2" ht="12.75">
      <c r="A227" s="103"/>
      <c r="B227" s="103"/>
    </row>
    <row r="228" spans="1:2" ht="12.75">
      <c r="A228" s="103"/>
      <c r="B228" s="103"/>
    </row>
    <row r="229" spans="1:2" ht="12.75">
      <c r="A229" s="103"/>
      <c r="B229" s="103"/>
    </row>
    <row r="230" spans="1:2" ht="12.75">
      <c r="A230" s="103"/>
      <c r="B230" s="103"/>
    </row>
    <row r="231" spans="1:2" ht="12.75">
      <c r="A231" s="103"/>
      <c r="B231" s="103"/>
    </row>
    <row r="232" spans="1:2" ht="12.75">
      <c r="A232" s="103"/>
      <c r="B232" s="103"/>
    </row>
    <row r="233" spans="1:2" ht="12.75">
      <c r="A233" s="103"/>
      <c r="B233" s="103"/>
    </row>
    <row r="234" spans="1:2" ht="12.75">
      <c r="A234" s="103"/>
      <c r="B234" s="103"/>
    </row>
    <row r="235" spans="1:2" ht="12.75">
      <c r="A235" s="103"/>
      <c r="B235" s="103"/>
    </row>
    <row r="236" spans="1:2" ht="12.75">
      <c r="A236" s="103"/>
      <c r="B236" s="103"/>
    </row>
    <row r="237" spans="1:2" ht="12.75">
      <c r="A237" s="103"/>
      <c r="B237" s="103"/>
    </row>
    <row r="238" spans="1:2" ht="12.75">
      <c r="A238" s="103"/>
      <c r="B238" s="103"/>
    </row>
    <row r="239" spans="1:2" ht="12.75">
      <c r="A239" s="103"/>
      <c r="B239" s="103"/>
    </row>
    <row r="240" spans="1:2" ht="12.75">
      <c r="A240" s="103"/>
      <c r="B240" s="103"/>
    </row>
    <row r="241" spans="1:2" ht="12.75">
      <c r="A241" s="103"/>
      <c r="B241" s="103"/>
    </row>
    <row r="242" spans="1:2" ht="12.75">
      <c r="A242" s="103"/>
      <c r="B242" s="103"/>
    </row>
    <row r="243" spans="1:2" ht="12.75">
      <c r="A243" s="103"/>
      <c r="B243" s="103"/>
    </row>
    <row r="244" spans="1:2" ht="12.75">
      <c r="A244" s="103"/>
      <c r="B244" s="103"/>
    </row>
    <row r="245" spans="1:2" ht="12.75">
      <c r="A245" s="103"/>
      <c r="B245" s="103"/>
    </row>
    <row r="246" spans="1:2" ht="12.75">
      <c r="A246" s="103"/>
      <c r="B246" s="103"/>
    </row>
    <row r="247" spans="1:2" ht="12.75">
      <c r="A247" s="103"/>
      <c r="B247" s="103"/>
    </row>
    <row r="248" spans="1:2" ht="12.75">
      <c r="A248" s="103"/>
      <c r="B248" s="103"/>
    </row>
    <row r="249" spans="1:2" ht="12.75">
      <c r="A249" s="103"/>
      <c r="B249" s="103"/>
    </row>
    <row r="250" spans="1:2" ht="12.75">
      <c r="A250" s="103"/>
      <c r="B250" s="103"/>
    </row>
    <row r="251" spans="1:2" ht="12.75">
      <c r="A251" s="103"/>
      <c r="B251" s="103"/>
    </row>
    <row r="252" spans="1:2" ht="12.75">
      <c r="A252" s="103"/>
      <c r="B252" s="103"/>
    </row>
    <row r="253" spans="1:2" ht="12.75">
      <c r="A253" s="103"/>
      <c r="B253" s="103"/>
    </row>
    <row r="254" spans="1:2" ht="12.75">
      <c r="A254" s="103"/>
      <c r="B254" s="103"/>
    </row>
    <row r="255" spans="1:2" ht="12.75">
      <c r="A255" s="103"/>
      <c r="B255" s="103"/>
    </row>
    <row r="256" spans="1:2" ht="12.75">
      <c r="A256" s="103"/>
      <c r="B256" s="103"/>
    </row>
    <row r="257" spans="1:2" ht="12.75">
      <c r="A257" s="103"/>
      <c r="B257" s="103"/>
    </row>
    <row r="258" spans="1:2" ht="12.75">
      <c r="A258" s="103"/>
      <c r="B258" s="103"/>
    </row>
    <row r="259" spans="1:2" ht="12.75">
      <c r="A259" s="103"/>
      <c r="B259" s="103"/>
    </row>
    <row r="260" spans="1:2" ht="12.75">
      <c r="A260" s="103"/>
      <c r="B260" s="103"/>
    </row>
    <row r="261" spans="1:2" ht="12.75">
      <c r="A261" s="103"/>
      <c r="B261" s="103"/>
    </row>
    <row r="262" spans="1:2" ht="12.75">
      <c r="A262" s="103"/>
      <c r="B262" s="103"/>
    </row>
    <row r="263" spans="1:2" ht="12.75">
      <c r="A263" s="103"/>
      <c r="B263" s="103"/>
    </row>
    <row r="264" spans="1:2" ht="12.75">
      <c r="A264" s="103"/>
      <c r="B264" s="103"/>
    </row>
    <row r="265" spans="1:2" ht="12.75">
      <c r="A265" s="103"/>
      <c r="B265" s="103"/>
    </row>
    <row r="266" spans="1:2" ht="12.75">
      <c r="A266" s="103"/>
      <c r="B266" s="103"/>
    </row>
    <row r="267" spans="1:2" ht="12.75">
      <c r="A267" s="103"/>
      <c r="B267" s="103"/>
    </row>
    <row r="268" spans="1:2" ht="12.75">
      <c r="A268" s="103"/>
      <c r="B268" s="103"/>
    </row>
    <row r="269" spans="1:2" ht="12.75">
      <c r="A269" s="103"/>
      <c r="B269" s="103"/>
    </row>
    <row r="270" spans="1:2" ht="12.75">
      <c r="A270" s="103"/>
      <c r="B270" s="103"/>
    </row>
    <row r="271" spans="1:2" ht="12.75">
      <c r="A271" s="103"/>
      <c r="B271" s="103"/>
    </row>
    <row r="272" spans="1:2" ht="12.75">
      <c r="A272" s="103"/>
      <c r="B272" s="103"/>
    </row>
    <row r="273" spans="1:2" ht="12.75">
      <c r="A273" s="103"/>
      <c r="B273" s="103"/>
    </row>
    <row r="274" spans="1:2" ht="12.75">
      <c r="A274" s="103"/>
      <c r="B274" s="103"/>
    </row>
    <row r="275" spans="1:2" ht="12.75">
      <c r="A275" s="103"/>
      <c r="B275" s="103"/>
    </row>
    <row r="276" spans="1:2" ht="12.75">
      <c r="A276" s="103"/>
      <c r="B276" s="103"/>
    </row>
    <row r="277" spans="1:2" ht="12.75">
      <c r="A277" s="103"/>
      <c r="B277" s="103"/>
    </row>
    <row r="278" spans="1:2" ht="12.75">
      <c r="A278" s="103"/>
      <c r="B278" s="103"/>
    </row>
    <row r="279" spans="1:2" ht="12.75">
      <c r="A279" s="103"/>
      <c r="B279" s="103"/>
    </row>
    <row r="280" spans="1:2" ht="12.75">
      <c r="A280" s="103"/>
      <c r="B280" s="103"/>
    </row>
    <row r="281" spans="1:2" ht="12.75">
      <c r="A281" s="103"/>
      <c r="B281" s="103"/>
    </row>
    <row r="282" spans="1:2" ht="12.75">
      <c r="A282" s="103"/>
      <c r="B282" s="103"/>
    </row>
    <row r="283" spans="1:2" ht="12.75">
      <c r="A283" s="103"/>
      <c r="B283" s="103"/>
    </row>
    <row r="284" spans="1:2" ht="12.75">
      <c r="A284" s="103"/>
      <c r="B284" s="103"/>
    </row>
    <row r="285" spans="1:2" ht="12.75">
      <c r="A285" s="103"/>
      <c r="B285" s="103"/>
    </row>
    <row r="286" spans="1:2" ht="12.75">
      <c r="A286" s="103"/>
      <c r="B286" s="103"/>
    </row>
    <row r="287" spans="1:2" ht="12.75">
      <c r="A287" s="103"/>
      <c r="B287" s="103"/>
    </row>
    <row r="288" spans="1:2" ht="12.75">
      <c r="A288" s="103"/>
      <c r="B288" s="103"/>
    </row>
    <row r="289" spans="1:2" ht="12.75">
      <c r="A289" s="103"/>
      <c r="B289" s="103"/>
    </row>
    <row r="290" spans="1:2" ht="12.75">
      <c r="A290" s="103"/>
      <c r="B290" s="103"/>
    </row>
    <row r="291" spans="1:2" ht="12.75">
      <c r="A291" s="103"/>
      <c r="B291" s="103"/>
    </row>
    <row r="292" spans="1:2" ht="12.75">
      <c r="A292" s="103"/>
      <c r="B292" s="103"/>
    </row>
    <row r="293" spans="1:2" ht="12.75">
      <c r="A293" s="103"/>
      <c r="B293" s="103"/>
    </row>
    <row r="294" spans="1:2" ht="12.75">
      <c r="A294" s="103"/>
      <c r="B294" s="103"/>
    </row>
    <row r="295" spans="1:2" ht="12.75">
      <c r="A295" s="103"/>
      <c r="B295" s="103"/>
    </row>
    <row r="296" spans="1:2" ht="12.75">
      <c r="A296" s="103"/>
      <c r="B296" s="103"/>
    </row>
    <row r="297" spans="1:2" ht="12.75">
      <c r="A297" s="103"/>
      <c r="B297" s="103"/>
    </row>
    <row r="298" spans="1:2" ht="12.75">
      <c r="A298" s="103"/>
      <c r="B298" s="103"/>
    </row>
    <row r="299" spans="1:2" ht="12.75">
      <c r="A299" s="103"/>
      <c r="B299" s="103"/>
    </row>
    <row r="300" spans="1:2" ht="12.75">
      <c r="A300" s="103"/>
      <c r="B300" s="103"/>
    </row>
    <row r="301" spans="1:2" ht="12.75">
      <c r="A301" s="103"/>
      <c r="B301" s="103"/>
    </row>
    <row r="302" spans="1:2" ht="12.75">
      <c r="A302" s="103"/>
      <c r="B302" s="103"/>
    </row>
    <row r="303" spans="1:2" ht="12.75">
      <c r="A303" s="103"/>
      <c r="B303" s="103"/>
    </row>
    <row r="304" spans="1:2" ht="12.75">
      <c r="A304" s="103"/>
      <c r="B304" s="103"/>
    </row>
    <row r="305" spans="1:2" ht="12.75">
      <c r="A305" s="103"/>
      <c r="B305" s="103"/>
    </row>
    <row r="306" spans="1:2" ht="12.75">
      <c r="A306" s="103"/>
      <c r="B306" s="103"/>
    </row>
    <row r="307" spans="1:2" ht="12.75">
      <c r="A307" s="103"/>
      <c r="B307" s="103"/>
    </row>
    <row r="308" spans="1:2" ht="12.75">
      <c r="A308" s="103"/>
      <c r="B308" s="103"/>
    </row>
    <row r="309" spans="1:2" ht="12.75">
      <c r="A309" s="103"/>
      <c r="B309" s="103"/>
    </row>
    <row r="310" spans="1:2" ht="12.75">
      <c r="A310" s="103"/>
      <c r="B310" s="103"/>
    </row>
    <row r="311" spans="1:2" ht="12.75">
      <c r="A311" s="103"/>
      <c r="B311" s="103"/>
    </row>
    <row r="312" spans="1:2" ht="12.75">
      <c r="A312" s="103"/>
      <c r="B312" s="103"/>
    </row>
    <row r="313" spans="1:2" ht="12.75">
      <c r="A313" s="103"/>
      <c r="B313" s="103"/>
    </row>
    <row r="314" spans="1:2" ht="12.75">
      <c r="A314" s="103"/>
      <c r="B314" s="103"/>
    </row>
    <row r="315" spans="1:2" ht="12.75">
      <c r="A315" s="103"/>
      <c r="B315" s="103"/>
    </row>
    <row r="316" spans="1:2" ht="12.75">
      <c r="A316" s="103"/>
      <c r="B316" s="103"/>
    </row>
    <row r="317" spans="1:2" ht="12.75">
      <c r="A317" s="103"/>
      <c r="B317" s="103"/>
    </row>
    <row r="318" spans="1:2" ht="12.75">
      <c r="A318" s="103"/>
      <c r="B318" s="103"/>
    </row>
    <row r="319" spans="1:2" ht="12.75">
      <c r="A319" s="103"/>
      <c r="B319" s="103"/>
    </row>
    <row r="320" spans="1:2" ht="12.75">
      <c r="A320" s="103"/>
      <c r="B320" s="103"/>
    </row>
    <row r="321" spans="1:2" ht="12.75">
      <c r="A321" s="103"/>
      <c r="B321" s="103"/>
    </row>
    <row r="322" spans="1:2" ht="12.75">
      <c r="A322" s="103"/>
      <c r="B322" s="103"/>
    </row>
    <row r="323" spans="1:2" ht="12.75">
      <c r="A323" s="103"/>
      <c r="B323" s="103"/>
    </row>
    <row r="324" spans="1:2" ht="12.75">
      <c r="A324" s="103"/>
      <c r="B324" s="103"/>
    </row>
    <row r="325" spans="1:2" ht="12.75">
      <c r="A325" s="103"/>
      <c r="B325" s="103"/>
    </row>
    <row r="326" spans="1:2" ht="12.75">
      <c r="A326" s="103"/>
      <c r="B326" s="103"/>
    </row>
    <row r="327" spans="1:2" ht="12.75">
      <c r="A327" s="103"/>
      <c r="B327" s="103"/>
    </row>
    <row r="328" spans="1:2" ht="12.75">
      <c r="A328" s="103"/>
      <c r="B328" s="103"/>
    </row>
    <row r="329" spans="1:2" ht="12.75">
      <c r="A329" s="103"/>
      <c r="B329" s="103"/>
    </row>
    <row r="330" spans="1:2" ht="12.75">
      <c r="A330" s="103"/>
      <c r="B330" s="103"/>
    </row>
    <row r="331" spans="1:2" ht="12.75">
      <c r="A331" s="103"/>
      <c r="B331" s="103"/>
    </row>
    <row r="332" spans="1:2" ht="12.75">
      <c r="A332" s="103"/>
      <c r="B332" s="103"/>
    </row>
    <row r="333" spans="1:2" ht="12.75">
      <c r="A333" s="103"/>
      <c r="B333" s="103"/>
    </row>
    <row r="334" spans="1:2" ht="12.75">
      <c r="A334" s="103"/>
      <c r="B334" s="103"/>
    </row>
    <row r="335" spans="1:2" ht="12.75">
      <c r="A335" s="103"/>
      <c r="B335" s="103"/>
    </row>
    <row r="336" spans="1:2" ht="12.75">
      <c r="A336" s="103"/>
      <c r="B336" s="103"/>
    </row>
    <row r="337" spans="1:2" ht="12.75">
      <c r="A337" s="103"/>
      <c r="B337" s="103"/>
    </row>
    <row r="338" spans="1:2" ht="12.75">
      <c r="A338" s="103"/>
      <c r="B338" s="103"/>
    </row>
    <row r="339" spans="1:2" ht="12.75">
      <c r="A339" s="103"/>
      <c r="B339" s="103"/>
    </row>
    <row r="340" spans="1:2" ht="12.75">
      <c r="A340" s="103"/>
      <c r="B340" s="103"/>
    </row>
    <row r="341" spans="1:2" ht="12.75">
      <c r="A341" s="103"/>
      <c r="B341" s="103"/>
    </row>
    <row r="342" spans="1:2" ht="12.75">
      <c r="A342" s="103"/>
      <c r="B342" s="103"/>
    </row>
    <row r="343" spans="1:2" ht="12.75">
      <c r="A343" s="103"/>
      <c r="B343" s="103"/>
    </row>
    <row r="344" spans="1:2" ht="12.75">
      <c r="A344" s="103"/>
      <c r="B344" s="103"/>
    </row>
    <row r="345" spans="1:2" ht="12.75">
      <c r="A345" s="103"/>
      <c r="B345" s="103"/>
    </row>
    <row r="346" spans="1:2" ht="12.75">
      <c r="A346" s="103"/>
      <c r="B346" s="103"/>
    </row>
    <row r="347" spans="1:2" ht="12.75">
      <c r="A347" s="103"/>
      <c r="B347" s="103"/>
    </row>
    <row r="348" spans="1:2" ht="12.75">
      <c r="A348" s="103"/>
      <c r="B348" s="103"/>
    </row>
    <row r="349" spans="1:2" ht="12.75">
      <c r="A349" s="103"/>
      <c r="B349" s="103"/>
    </row>
    <row r="350" spans="1:2" ht="12.75">
      <c r="A350" s="103"/>
      <c r="B350" s="103"/>
    </row>
    <row r="351" spans="1:2" ht="12.75">
      <c r="A351" s="103"/>
      <c r="B351" s="103"/>
    </row>
    <row r="352" spans="1:2" ht="12.75">
      <c r="A352" s="103"/>
      <c r="B352" s="103"/>
    </row>
    <row r="353" spans="1:2" ht="12.75">
      <c r="A353" s="103"/>
      <c r="B353" s="103"/>
    </row>
    <row r="354" spans="1:2" ht="12.75">
      <c r="A354" s="103"/>
      <c r="B354" s="103"/>
    </row>
    <row r="355" spans="1:2" ht="12.75">
      <c r="A355" s="103"/>
      <c r="B355" s="103"/>
    </row>
    <row r="356" spans="1:2" ht="12.75">
      <c r="A356" s="103"/>
      <c r="B356" s="103"/>
    </row>
    <row r="357" spans="1:2" ht="12.75">
      <c r="A357" s="103"/>
      <c r="B357" s="103"/>
    </row>
    <row r="358" spans="1:2" ht="12.75">
      <c r="A358" s="103"/>
      <c r="B358" s="103"/>
    </row>
    <row r="359" spans="1:2" ht="12.75">
      <c r="A359" s="103"/>
      <c r="B359" s="103"/>
    </row>
    <row r="360" spans="1:2" ht="12.75">
      <c r="A360" s="103"/>
      <c r="B360" s="103"/>
    </row>
    <row r="361" spans="1:2" ht="12.75">
      <c r="A361" s="103"/>
      <c r="B361" s="103"/>
    </row>
    <row r="362" spans="1:2" ht="12.75">
      <c r="A362" s="103"/>
      <c r="B362" s="103"/>
    </row>
    <row r="363" spans="1:2" ht="12.75">
      <c r="A363" s="103"/>
      <c r="B363" s="103"/>
    </row>
    <row r="364" spans="1:2" ht="12.75">
      <c r="A364" s="103"/>
      <c r="B364" s="103"/>
    </row>
    <row r="365" spans="1:2" ht="12.75">
      <c r="A365" s="103"/>
      <c r="B365" s="103"/>
    </row>
    <row r="366" spans="1:2" ht="12.75">
      <c r="A366" s="103"/>
      <c r="B366" s="103"/>
    </row>
    <row r="367" spans="1:2" ht="12.75">
      <c r="A367" s="103"/>
      <c r="B367" s="103"/>
    </row>
    <row r="368" spans="1:2" ht="12.75">
      <c r="A368" s="103"/>
      <c r="B368" s="103"/>
    </row>
    <row r="369" spans="1:2" ht="12.75">
      <c r="A369" s="103"/>
      <c r="B369" s="103"/>
    </row>
    <row r="370" spans="1:2" ht="12.75">
      <c r="A370" s="103"/>
      <c r="B370" s="103"/>
    </row>
    <row r="371" spans="1:2" ht="12.75">
      <c r="A371" s="103"/>
      <c r="B371" s="103"/>
    </row>
    <row r="372" spans="1:2" ht="12.75">
      <c r="A372" s="103"/>
      <c r="B372" s="103"/>
    </row>
    <row r="373" spans="1:2" ht="12.75">
      <c r="A373" s="103"/>
      <c r="B373" s="103"/>
    </row>
    <row r="374" spans="1:2" ht="12.75">
      <c r="A374" s="103"/>
      <c r="B374" s="103"/>
    </row>
    <row r="375" spans="1:2" ht="12.75">
      <c r="A375" s="103"/>
      <c r="B375" s="103"/>
    </row>
    <row r="376" spans="1:2" ht="12.75">
      <c r="A376" s="103"/>
      <c r="B376" s="103"/>
    </row>
    <row r="377" spans="1:2" ht="12.75">
      <c r="A377" s="103"/>
      <c r="B377" s="103"/>
    </row>
    <row r="378" spans="1:2" ht="12.75">
      <c r="A378" s="103"/>
      <c r="B378" s="103"/>
    </row>
    <row r="379" spans="1:2" ht="12.75">
      <c r="A379" s="103"/>
      <c r="B379" s="103"/>
    </row>
    <row r="380" spans="1:2" ht="12.75">
      <c r="A380" s="103"/>
      <c r="B380" s="103"/>
    </row>
    <row r="381" spans="1:2" ht="12.75">
      <c r="A381" s="103"/>
      <c r="B381" s="103"/>
    </row>
    <row r="382" spans="1:2" ht="12.75">
      <c r="A382" s="103"/>
      <c r="B382" s="103"/>
    </row>
    <row r="383" spans="1:2" ht="12.75">
      <c r="A383" s="103"/>
      <c r="B383" s="103"/>
    </row>
    <row r="384" spans="1:2" ht="12.75">
      <c r="A384" s="103"/>
      <c r="B384" s="103"/>
    </row>
    <row r="385" spans="1:2" ht="12.75">
      <c r="A385" s="103"/>
      <c r="B385" s="103"/>
    </row>
    <row r="386" spans="1:2" ht="12.75">
      <c r="A386" s="103"/>
      <c r="B386" s="103"/>
    </row>
    <row r="387" spans="1:2" ht="12.75">
      <c r="A387" s="103"/>
      <c r="B387" s="103"/>
    </row>
    <row r="388" spans="1:2" ht="12.75">
      <c r="A388" s="103"/>
      <c r="B388" s="103"/>
    </row>
    <row r="389" spans="1:2" ht="12.75">
      <c r="A389" s="103"/>
      <c r="B389" s="10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C15" sqref="C15"/>
    </sheetView>
  </sheetViews>
  <sheetFormatPr defaultColWidth="9.140625" defaultRowHeight="12.75"/>
  <cols>
    <col min="1" max="1" width="9.140625" style="1" customWidth="1"/>
    <col min="2" max="2" width="16.28125" style="1" customWidth="1"/>
    <col min="3" max="3" width="15.00390625" style="1" customWidth="1"/>
    <col min="4" max="4" width="19.421875" style="1" customWidth="1"/>
    <col min="5" max="5" width="17.140625" style="1" customWidth="1"/>
    <col min="6" max="6" width="13.140625" style="1" customWidth="1"/>
    <col min="7" max="7" width="13.57421875" style="1" customWidth="1"/>
    <col min="8" max="8" width="8.57421875" style="1" customWidth="1"/>
    <col min="9" max="9" width="8.421875" style="1" customWidth="1"/>
    <col min="10" max="10" width="12.140625" style="1" customWidth="1"/>
    <col min="11" max="16384" width="9.140625" style="1" customWidth="1"/>
  </cols>
  <sheetData>
    <row r="1" ht="12.75">
      <c r="A1" s="2" t="s">
        <v>0</v>
      </c>
    </row>
    <row r="2" ht="12.75">
      <c r="A2" s="2" t="s">
        <v>49</v>
      </c>
    </row>
    <row r="3" ht="12.75">
      <c r="A3" s="3" t="s">
        <v>14</v>
      </c>
    </row>
    <row r="4" spans="1:5" ht="12.75">
      <c r="A4" s="5" t="s">
        <v>40</v>
      </c>
      <c r="B4" s="6"/>
      <c r="D4" s="6"/>
      <c r="E4" s="6"/>
    </row>
    <row r="5" spans="1:3" ht="12.75">
      <c r="A5" s="142" t="s">
        <v>16</v>
      </c>
      <c r="B5" s="143"/>
      <c r="C5" s="143"/>
    </row>
    <row r="6" ht="12.75">
      <c r="A6" s="7"/>
    </row>
    <row r="7" spans="1:5" ht="12" customHeight="1">
      <c r="A7" s="10" t="s">
        <v>15</v>
      </c>
      <c r="D7" s="9"/>
      <c r="E7" s="9"/>
    </row>
    <row r="8" ht="12.75">
      <c r="A8" s="7" t="s">
        <v>30</v>
      </c>
    </row>
    <row r="10" spans="1:6" ht="12.75">
      <c r="A10" s="4"/>
      <c r="F10" s="8"/>
    </row>
    <row r="11" spans="1:6" s="59" customFormat="1" ht="12.75">
      <c r="A11" s="58"/>
      <c r="F11" s="60"/>
    </row>
    <row r="12" spans="1:10" ht="44.25" customHeight="1">
      <c r="A12" s="57"/>
      <c r="B12" s="62" t="s">
        <v>26</v>
      </c>
      <c r="C12" s="62" t="s">
        <v>27</v>
      </c>
      <c r="D12" s="62" t="s">
        <v>28</v>
      </c>
      <c r="E12" s="62" t="s">
        <v>29</v>
      </c>
      <c r="J12" s="14"/>
    </row>
    <row r="13" spans="1:9" ht="12.75">
      <c r="A13" s="16">
        <v>2004</v>
      </c>
      <c r="B13" s="17">
        <v>9.8</v>
      </c>
      <c r="C13" s="17">
        <v>9.9</v>
      </c>
      <c r="D13" s="17">
        <v>7.6</v>
      </c>
      <c r="E13" s="17">
        <v>7.7</v>
      </c>
      <c r="F13" s="15"/>
      <c r="G13" s="17"/>
      <c r="H13" s="17"/>
      <c r="I13" s="17"/>
    </row>
    <row r="14" spans="1:9" ht="12.75">
      <c r="A14" s="16">
        <v>2005</v>
      </c>
      <c r="B14" s="17">
        <v>15.5</v>
      </c>
      <c r="C14" s="17">
        <v>15.4</v>
      </c>
      <c r="D14" s="17">
        <v>7.2</v>
      </c>
      <c r="E14" s="17">
        <v>7.1</v>
      </c>
      <c r="F14" s="15"/>
      <c r="G14" s="17"/>
      <c r="H14" s="17"/>
      <c r="I14" s="17"/>
    </row>
    <row r="15" spans="1:9" ht="12.75">
      <c r="A15" s="16">
        <v>2006</v>
      </c>
      <c r="B15" s="17">
        <v>7.4</v>
      </c>
      <c r="C15" s="17">
        <v>9.2</v>
      </c>
      <c r="D15" s="17">
        <v>2.6</v>
      </c>
      <c r="E15" s="17">
        <v>4.2</v>
      </c>
      <c r="F15" s="15"/>
      <c r="G15" s="17"/>
      <c r="H15" s="17"/>
      <c r="I15" s="17"/>
    </row>
    <row r="16" spans="1:6" ht="12.75">
      <c r="A16" s="16">
        <v>2007</v>
      </c>
      <c r="B16" s="17">
        <v>-6.2</v>
      </c>
      <c r="C16" s="17">
        <v>-3.4</v>
      </c>
      <c r="D16" s="17">
        <v>0.2</v>
      </c>
      <c r="E16" s="17">
        <v>0.9</v>
      </c>
      <c r="F16" s="15"/>
    </row>
  </sheetData>
  <sheetProtection/>
  <mergeCells count="1">
    <mergeCell ref="A5:C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0">
      <selection activeCell="C26" sqref="C26"/>
    </sheetView>
  </sheetViews>
  <sheetFormatPr defaultColWidth="9.140625" defaultRowHeight="12.75"/>
  <cols>
    <col min="1" max="1" width="9.140625" style="1" customWidth="1"/>
    <col min="2" max="2" width="17.421875" style="1" customWidth="1"/>
    <col min="3" max="3" width="21.28125" style="1" customWidth="1"/>
    <col min="4" max="4" width="13.140625" style="1" customWidth="1"/>
    <col min="5" max="5" width="17.140625" style="1" customWidth="1"/>
    <col min="6" max="6" width="16.7109375" style="1" customWidth="1"/>
    <col min="7" max="7" width="25.00390625" style="1" customWidth="1"/>
    <col min="8" max="8" width="12.140625" style="1" customWidth="1"/>
    <col min="9" max="16384" width="9.140625" style="1" customWidth="1"/>
  </cols>
  <sheetData>
    <row r="1" ht="12.75">
      <c r="A1" s="2" t="s">
        <v>0</v>
      </c>
    </row>
    <row r="2" ht="12.75">
      <c r="A2" s="2" t="s">
        <v>49</v>
      </c>
    </row>
    <row r="3" ht="12.75">
      <c r="A3" s="3" t="s">
        <v>50</v>
      </c>
    </row>
    <row r="4" spans="1:2" ht="15.75">
      <c r="A4" s="5" t="s">
        <v>31</v>
      </c>
      <c r="B4" s="6"/>
    </row>
    <row r="5" spans="1:3" ht="12.75">
      <c r="A5" s="142" t="s">
        <v>41</v>
      </c>
      <c r="B5" s="144"/>
      <c r="C5" s="144"/>
    </row>
    <row r="6" ht="12.75">
      <c r="A6" s="7"/>
    </row>
    <row r="7" ht="12" customHeight="1">
      <c r="A7" s="10" t="s">
        <v>12</v>
      </c>
    </row>
    <row r="8" ht="12.75">
      <c r="A8" s="7" t="s">
        <v>2</v>
      </c>
    </row>
    <row r="9" ht="12.75">
      <c r="A9" s="7" t="s">
        <v>2</v>
      </c>
    </row>
    <row r="11" spans="1:4" s="59" customFormat="1" ht="12.75">
      <c r="A11" s="58"/>
      <c r="D11" s="60"/>
    </row>
    <row r="12" spans="1:8" ht="25.5" customHeight="1">
      <c r="A12" s="57"/>
      <c r="B12" s="62" t="s">
        <v>32</v>
      </c>
      <c r="C12" s="62" t="s">
        <v>33</v>
      </c>
      <c r="F12" s="12"/>
      <c r="G12" s="13"/>
      <c r="H12" s="14"/>
    </row>
    <row r="13" spans="1:8" ht="12.75">
      <c r="A13" s="21">
        <v>1991</v>
      </c>
      <c r="B13" s="17">
        <v>8.7</v>
      </c>
      <c r="C13" s="17">
        <v>1</v>
      </c>
      <c r="D13" s="11"/>
      <c r="E13" s="135"/>
      <c r="F13" s="135"/>
      <c r="G13" s="13"/>
      <c r="H13" s="14"/>
    </row>
    <row r="14" spans="1:8" ht="12.75">
      <c r="A14" s="21">
        <v>1992</v>
      </c>
      <c r="B14" s="17">
        <v>8.7</v>
      </c>
      <c r="C14" s="17">
        <v>-4.2</v>
      </c>
      <c r="D14" s="11"/>
      <c r="E14" s="135"/>
      <c r="F14" s="135"/>
      <c r="G14" s="13"/>
      <c r="H14" s="14"/>
    </row>
    <row r="15" spans="1:8" ht="12.75">
      <c r="A15" s="21">
        <v>1993</v>
      </c>
      <c r="B15" s="17">
        <v>1.4</v>
      </c>
      <c r="C15" s="17">
        <v>-2.2</v>
      </c>
      <c r="D15" s="11"/>
      <c r="E15" s="135"/>
      <c r="F15" s="135"/>
      <c r="G15" s="13"/>
      <c r="H15" s="14"/>
    </row>
    <row r="16" spans="1:8" ht="12.75">
      <c r="A16" s="21">
        <v>1994</v>
      </c>
      <c r="B16" s="17">
        <v>3.2</v>
      </c>
      <c r="C16" s="17">
        <v>3.1</v>
      </c>
      <c r="D16" s="11"/>
      <c r="E16" s="135"/>
      <c r="F16" s="135"/>
      <c r="G16" s="13"/>
      <c r="H16" s="14"/>
    </row>
    <row r="17" spans="1:8" ht="12.75">
      <c r="A17" s="21">
        <v>1995</v>
      </c>
      <c r="B17" s="17">
        <v>0.7</v>
      </c>
      <c r="C17" s="17">
        <v>2.7</v>
      </c>
      <c r="D17" s="11"/>
      <c r="E17" s="135"/>
      <c r="F17" s="135"/>
      <c r="G17" s="13"/>
      <c r="H17" s="14"/>
    </row>
    <row r="18" spans="1:8" ht="12.75">
      <c r="A18" s="21">
        <v>1996</v>
      </c>
      <c r="B18" s="17">
        <v>0.7</v>
      </c>
      <c r="C18" s="17">
        <v>2</v>
      </c>
      <c r="D18" s="11"/>
      <c r="E18" s="135"/>
      <c r="F18" s="135"/>
      <c r="G18" s="13"/>
      <c r="H18" s="14"/>
    </row>
    <row r="19" spans="1:8" ht="12.75">
      <c r="A19" s="21">
        <v>1997</v>
      </c>
      <c r="B19" s="17">
        <v>1.7</v>
      </c>
      <c r="C19" s="17">
        <v>2.1</v>
      </c>
      <c r="D19" s="11"/>
      <c r="E19" s="135"/>
      <c r="F19" s="135"/>
      <c r="G19" s="13"/>
      <c r="H19" s="14"/>
    </row>
    <row r="20" spans="1:8" ht="12.75">
      <c r="A20" s="21">
        <v>1998</v>
      </c>
      <c r="B20" s="17">
        <v>5.7</v>
      </c>
      <c r="C20" s="17">
        <v>9.6</v>
      </c>
      <c r="D20" s="11"/>
      <c r="E20" s="135"/>
      <c r="F20" s="135"/>
      <c r="G20" s="13"/>
      <c r="H20" s="14"/>
    </row>
    <row r="21" spans="1:8" ht="12.75">
      <c r="A21" s="21">
        <v>1999</v>
      </c>
      <c r="B21" s="17">
        <v>15.1</v>
      </c>
      <c r="C21" s="17">
        <v>6.2</v>
      </c>
      <c r="D21" s="11"/>
      <c r="E21" s="135"/>
      <c r="F21" s="135"/>
      <c r="G21" s="13"/>
      <c r="H21" s="14"/>
    </row>
    <row r="22" spans="1:8" ht="12.75">
      <c r="A22" s="21">
        <v>2000</v>
      </c>
      <c r="B22" s="17">
        <v>13.3</v>
      </c>
      <c r="C22" s="17">
        <v>4</v>
      </c>
      <c r="D22" s="11"/>
      <c r="E22" s="135"/>
      <c r="F22" s="135"/>
      <c r="G22" s="13"/>
      <c r="H22" s="14"/>
    </row>
    <row r="23" spans="1:6" ht="12.75">
      <c r="A23" s="21">
        <v>2001</v>
      </c>
      <c r="B23" s="17">
        <v>5.5</v>
      </c>
      <c r="C23" s="17">
        <v>-2.8</v>
      </c>
      <c r="E23" s="135"/>
      <c r="F23" s="135"/>
    </row>
    <row r="24" spans="1:6" ht="12.75">
      <c r="A24" s="21">
        <v>2002</v>
      </c>
      <c r="B24" s="17">
        <v>5.4</v>
      </c>
      <c r="C24" s="17">
        <v>4</v>
      </c>
      <c r="E24" s="135"/>
      <c r="F24" s="135"/>
    </row>
    <row r="25" spans="1:6" ht="12.75">
      <c r="A25" s="21">
        <v>2003</v>
      </c>
      <c r="B25" s="17">
        <v>11.5</v>
      </c>
      <c r="C25" s="17">
        <v>4</v>
      </c>
      <c r="E25" s="135"/>
      <c r="F25" s="135"/>
    </row>
    <row r="26" spans="1:6" ht="12.75">
      <c r="A26" s="21">
        <v>2004</v>
      </c>
      <c r="B26" s="17">
        <v>16.9</v>
      </c>
      <c r="C26" s="17">
        <v>2.8</v>
      </c>
      <c r="E26" s="135"/>
      <c r="F26" s="135"/>
    </row>
    <row r="27" spans="1:6" ht="12.75">
      <c r="A27" s="21">
        <v>2005</v>
      </c>
      <c r="B27" s="17">
        <v>31.3</v>
      </c>
      <c r="C27" s="17">
        <v>9.3</v>
      </c>
      <c r="E27" s="135"/>
      <c r="F27" s="135"/>
    </row>
    <row r="28" spans="1:6" ht="12.75">
      <c r="A28" s="21">
        <v>2006</v>
      </c>
      <c r="B28" s="17">
        <v>13.3</v>
      </c>
      <c r="C28" s="17">
        <v>6</v>
      </c>
      <c r="E28" s="135"/>
      <c r="F28" s="135"/>
    </row>
    <row r="29" spans="1:6" ht="12.75">
      <c r="A29" s="21">
        <v>2007</v>
      </c>
      <c r="B29" s="17">
        <v>8.2</v>
      </c>
      <c r="C29" s="17">
        <v>5.6</v>
      </c>
      <c r="E29" s="135"/>
      <c r="F29" s="135"/>
    </row>
    <row r="30" spans="1:6" ht="12.75">
      <c r="A30" s="21">
        <v>2008</v>
      </c>
      <c r="B30" s="17">
        <v>-4.1</v>
      </c>
      <c r="C30" s="17">
        <v>-2.8</v>
      </c>
      <c r="E30" s="135"/>
      <c r="F30" s="135"/>
    </row>
    <row r="31" spans="1:6" ht="12.75">
      <c r="A31" s="21">
        <v>2009</v>
      </c>
      <c r="B31" s="17">
        <v>-6.5</v>
      </c>
      <c r="C31" s="17">
        <v>-2.8</v>
      </c>
      <c r="E31" s="135"/>
      <c r="F31" s="135"/>
    </row>
    <row r="32" spans="1:6" ht="12.75">
      <c r="A32" s="21">
        <v>2010</v>
      </c>
      <c r="B32" s="17">
        <v>-4.2</v>
      </c>
      <c r="C32" s="17">
        <v>0.7</v>
      </c>
      <c r="E32" s="135"/>
      <c r="F32" s="135"/>
    </row>
  </sheetData>
  <sheetProtection/>
  <mergeCells count="1">
    <mergeCell ref="A5:C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34"/>
  <sheetViews>
    <sheetView zoomScalePageLayoutView="0" workbookViewId="0" topLeftCell="A434">
      <selection activeCell="E465" sqref="E465"/>
    </sheetView>
  </sheetViews>
  <sheetFormatPr defaultColWidth="9.140625" defaultRowHeight="12.75"/>
  <cols>
    <col min="1" max="1" width="22.421875" style="27" customWidth="1"/>
    <col min="2" max="3" width="15.57421875" style="27" customWidth="1"/>
    <col min="4" max="4" width="14.57421875" style="27" customWidth="1"/>
    <col min="5" max="5" width="16.140625" style="27" customWidth="1"/>
    <col min="6" max="6" width="17.8515625" style="123" customWidth="1"/>
    <col min="7" max="7" width="14.57421875" style="0" customWidth="1"/>
    <col min="8" max="9" width="9.140625" style="27" customWidth="1"/>
    <col min="10" max="10" width="13.00390625" style="27" customWidth="1"/>
    <col min="11" max="11" width="15.7109375" style="27" customWidth="1"/>
    <col min="12" max="12" width="16.7109375" style="27" customWidth="1"/>
    <col min="13" max="13" width="16.140625" style="27" customWidth="1"/>
    <col min="14" max="16384" width="9.140625" style="27" customWidth="1"/>
  </cols>
  <sheetData>
    <row r="1" spans="1:12" ht="12.75">
      <c r="A1" s="2" t="s">
        <v>0</v>
      </c>
      <c r="B1" s="24"/>
      <c r="C1" s="24"/>
      <c r="D1" s="24"/>
      <c r="E1" s="24"/>
      <c r="F1" s="26"/>
      <c r="G1" s="25"/>
      <c r="H1" s="25"/>
      <c r="J1" s="24"/>
      <c r="K1" s="24"/>
      <c r="L1" s="26"/>
    </row>
    <row r="2" spans="1:12" ht="12.75">
      <c r="A2" s="2" t="s">
        <v>49</v>
      </c>
      <c r="B2" s="24"/>
      <c r="C2" s="24"/>
      <c r="D2" s="24"/>
      <c r="E2" s="24"/>
      <c r="F2" s="26"/>
      <c r="G2" s="25"/>
      <c r="H2" s="25"/>
      <c r="J2" s="24"/>
      <c r="K2" s="24"/>
      <c r="L2" s="26"/>
    </row>
    <row r="3" spans="1:12" ht="12.75">
      <c r="A3" s="3" t="s">
        <v>107</v>
      </c>
      <c r="B3" s="24"/>
      <c r="C3" s="24"/>
      <c r="D3" s="24"/>
      <c r="E3" s="24"/>
      <c r="F3" s="26"/>
      <c r="G3" s="25"/>
      <c r="H3" s="25"/>
      <c r="J3" s="24"/>
      <c r="K3" s="24"/>
      <c r="L3" s="26"/>
    </row>
    <row r="4" spans="1:12" ht="12.75">
      <c r="A4" s="29" t="s">
        <v>17</v>
      </c>
      <c r="B4" s="24"/>
      <c r="C4" s="24"/>
      <c r="D4" s="24"/>
      <c r="E4" s="24"/>
      <c r="F4" s="24"/>
      <c r="G4" s="25"/>
      <c r="J4" s="24"/>
      <c r="K4" s="24"/>
      <c r="L4" s="26"/>
    </row>
    <row r="5" spans="1:12" ht="11.25" customHeight="1">
      <c r="A5" s="29" t="s">
        <v>99</v>
      </c>
      <c r="B5" s="24"/>
      <c r="C5" s="24"/>
      <c r="D5" s="24"/>
      <c r="E5" s="112"/>
      <c r="F5" s="112"/>
      <c r="G5" s="25"/>
      <c r="J5" s="24"/>
      <c r="K5" s="24"/>
      <c r="L5" s="30"/>
    </row>
    <row r="6" spans="1:12" ht="11.25" customHeight="1">
      <c r="A6" s="32"/>
      <c r="B6" s="24"/>
      <c r="C6" s="24"/>
      <c r="D6" s="24"/>
      <c r="E6" s="112"/>
      <c r="F6" s="112"/>
      <c r="G6" s="25"/>
      <c r="J6" s="24"/>
      <c r="K6" s="24"/>
      <c r="L6" s="30"/>
    </row>
    <row r="7" spans="1:12" ht="11.25" customHeight="1">
      <c r="A7" s="32" t="s">
        <v>100</v>
      </c>
      <c r="B7" s="24"/>
      <c r="C7" s="24"/>
      <c r="D7" s="24"/>
      <c r="E7" s="24"/>
      <c r="F7" s="26"/>
      <c r="G7" s="25"/>
      <c r="J7" s="24"/>
      <c r="K7" s="24"/>
      <c r="L7" s="30"/>
    </row>
    <row r="8" spans="2:12" ht="11.25" customHeight="1">
      <c r="B8" s="24"/>
      <c r="C8" s="24"/>
      <c r="D8" s="24"/>
      <c r="E8" s="24"/>
      <c r="F8" s="26"/>
      <c r="G8" s="25"/>
      <c r="J8" s="24"/>
      <c r="K8" s="24"/>
      <c r="L8" s="30"/>
    </row>
    <row r="9" spans="1:12" ht="11.25" customHeight="1">
      <c r="A9" s="34" t="s">
        <v>101</v>
      </c>
      <c r="B9" s="24"/>
      <c r="C9" s="24"/>
      <c r="D9" s="24"/>
      <c r="E9" s="24"/>
      <c r="F9" s="26"/>
      <c r="G9" s="25"/>
      <c r="J9" s="24"/>
      <c r="K9" s="24"/>
      <c r="L9" s="30"/>
    </row>
    <row r="10" spans="1:12" ht="11.25" customHeight="1">
      <c r="A10" s="32" t="s">
        <v>7</v>
      </c>
      <c r="B10" s="24"/>
      <c r="C10" s="24"/>
      <c r="D10" s="24"/>
      <c r="E10" s="24"/>
      <c r="F10" s="30"/>
      <c r="H10" s="28"/>
      <c r="I10" s="32"/>
      <c r="J10" s="24"/>
      <c r="K10" s="24"/>
      <c r="L10" s="30"/>
    </row>
    <row r="11" spans="1:12" s="69" customFormat="1" ht="11.25" customHeight="1">
      <c r="A11" s="65"/>
      <c r="B11" s="66"/>
      <c r="C11" s="66"/>
      <c r="D11" s="66"/>
      <c r="E11" s="66"/>
      <c r="F11" s="68"/>
      <c r="H11" s="65"/>
      <c r="I11" s="67"/>
      <c r="J11" s="66"/>
      <c r="K11" s="66"/>
      <c r="L11" s="68"/>
    </row>
    <row r="12" spans="1:12" ht="11.25" customHeight="1">
      <c r="A12" s="36" t="s">
        <v>18</v>
      </c>
      <c r="B12" s="24"/>
      <c r="C12" s="24"/>
      <c r="D12" s="24"/>
      <c r="E12" s="24"/>
      <c r="F12" s="30"/>
      <c r="H12" s="4"/>
      <c r="J12" s="24"/>
      <c r="K12" s="24"/>
      <c r="L12" s="30"/>
    </row>
    <row r="13" spans="1:7" ht="42.75" customHeight="1">
      <c r="A13" s="35"/>
      <c r="B13" s="70" t="s">
        <v>19</v>
      </c>
      <c r="C13" s="70" t="s">
        <v>102</v>
      </c>
      <c r="D13" s="70" t="s">
        <v>103</v>
      </c>
      <c r="E13" s="113" t="s">
        <v>104</v>
      </c>
      <c r="F13" s="113" t="s">
        <v>105</v>
      </c>
      <c r="G13" s="114" t="s">
        <v>106</v>
      </c>
    </row>
    <row r="14" spans="1:13" ht="11.25">
      <c r="A14" s="115">
        <v>35802</v>
      </c>
      <c r="B14" s="39">
        <v>5.1</v>
      </c>
      <c r="C14" s="39"/>
      <c r="D14" s="39"/>
      <c r="E14" s="39"/>
      <c r="F14" s="39"/>
      <c r="G14" s="39"/>
      <c r="H14" s="118"/>
      <c r="I14" s="118"/>
      <c r="J14" s="118"/>
      <c r="K14" s="118"/>
      <c r="L14" s="118"/>
      <c r="M14" s="118"/>
    </row>
    <row r="15" spans="1:13" ht="11.25">
      <c r="A15" s="115">
        <v>35809</v>
      </c>
      <c r="B15" s="39">
        <v>4.89</v>
      </c>
      <c r="C15" s="39"/>
      <c r="D15" s="39"/>
      <c r="E15" s="39"/>
      <c r="F15" s="39"/>
      <c r="G15" s="39"/>
      <c r="H15" s="118"/>
      <c r="I15" s="118"/>
      <c r="J15" s="118"/>
      <c r="K15" s="118"/>
      <c r="L15" s="118"/>
      <c r="M15" s="118"/>
    </row>
    <row r="16" spans="1:13" ht="11.25">
      <c r="A16" s="115">
        <v>35816</v>
      </c>
      <c r="B16" s="39">
        <v>4.89</v>
      </c>
      <c r="C16" s="39"/>
      <c r="D16" s="39"/>
      <c r="E16" s="39"/>
      <c r="F16" s="39"/>
      <c r="G16" s="39"/>
      <c r="H16" s="118"/>
      <c r="I16" s="118"/>
      <c r="J16" s="118"/>
      <c r="K16" s="118"/>
      <c r="L16" s="118"/>
      <c r="M16" s="118"/>
    </row>
    <row r="17" spans="1:16" ht="11.25">
      <c r="A17" s="115">
        <v>35823</v>
      </c>
      <c r="B17" s="39">
        <v>4.89</v>
      </c>
      <c r="C17" s="39"/>
      <c r="D17" s="39"/>
      <c r="E17" s="39"/>
      <c r="F17" s="39"/>
      <c r="G17" s="39"/>
      <c r="H17" s="118"/>
      <c r="I17" s="118"/>
      <c r="J17" s="118"/>
      <c r="K17" s="118"/>
      <c r="L17" s="118"/>
      <c r="M17" s="118"/>
      <c r="O17" s="38"/>
      <c r="P17" s="40"/>
    </row>
    <row r="18" spans="1:13" ht="11.25">
      <c r="A18" s="115">
        <v>35830</v>
      </c>
      <c r="B18" s="39">
        <v>4.89</v>
      </c>
      <c r="C18" s="39"/>
      <c r="D18" s="39"/>
      <c r="E18" s="39"/>
      <c r="F18" s="39"/>
      <c r="G18" s="39"/>
      <c r="H18" s="118"/>
      <c r="I18" s="118"/>
      <c r="J18" s="118"/>
      <c r="K18" s="118"/>
      <c r="L18" s="118"/>
      <c r="M18" s="118"/>
    </row>
    <row r="19" spans="1:13" ht="11.25">
      <c r="A19" s="115">
        <v>35837</v>
      </c>
      <c r="B19" s="39">
        <v>5.1</v>
      </c>
      <c r="C19" s="39"/>
      <c r="D19" s="39"/>
      <c r="E19" s="39"/>
      <c r="F19" s="39"/>
      <c r="G19" s="39"/>
      <c r="H19" s="118"/>
      <c r="I19" s="118"/>
      <c r="J19" s="118"/>
      <c r="K19" s="118"/>
      <c r="L19" s="118"/>
      <c r="M19" s="118"/>
    </row>
    <row r="20" spans="1:13" ht="11.25">
      <c r="A20" s="115">
        <v>35844</v>
      </c>
      <c r="B20" s="39">
        <v>5.1</v>
      </c>
      <c r="C20" s="39"/>
      <c r="D20" s="39"/>
      <c r="E20" s="39"/>
      <c r="F20" s="39"/>
      <c r="G20" s="39"/>
      <c r="H20" s="118"/>
      <c r="I20" s="118"/>
      <c r="J20" s="118"/>
      <c r="K20" s="118"/>
      <c r="L20" s="118"/>
      <c r="M20" s="118"/>
    </row>
    <row r="21" spans="1:13" ht="11.25">
      <c r="A21" s="115">
        <v>35851</v>
      </c>
      <c r="B21" s="39">
        <v>5.1</v>
      </c>
      <c r="C21" s="39"/>
      <c r="D21" s="39"/>
      <c r="E21" s="39"/>
      <c r="F21" s="39"/>
      <c r="G21" s="39"/>
      <c r="H21" s="118"/>
      <c r="I21" s="118"/>
      <c r="J21" s="118"/>
      <c r="K21" s="118"/>
      <c r="L21" s="118"/>
      <c r="M21" s="118"/>
    </row>
    <row r="22" spans="1:13" ht="11.25">
      <c r="A22" s="115">
        <v>35858</v>
      </c>
      <c r="B22" s="39">
        <v>5.1</v>
      </c>
      <c r="C22" s="39"/>
      <c r="D22" s="39"/>
      <c r="E22" s="39"/>
      <c r="F22" s="39"/>
      <c r="G22" s="39"/>
      <c r="H22" s="118"/>
      <c r="I22" s="118"/>
      <c r="J22" s="118"/>
      <c r="K22" s="118"/>
      <c r="L22" s="118"/>
      <c r="M22" s="118"/>
    </row>
    <row r="23" spans="1:13" ht="11.25">
      <c r="A23" s="115">
        <v>35865</v>
      </c>
      <c r="B23" s="39">
        <v>4.69</v>
      </c>
      <c r="C23" s="39"/>
      <c r="D23" s="39"/>
      <c r="E23" s="39"/>
      <c r="F23" s="39"/>
      <c r="G23" s="39"/>
      <c r="H23" s="118"/>
      <c r="I23" s="118"/>
      <c r="J23" s="118"/>
      <c r="K23" s="118"/>
      <c r="L23" s="118"/>
      <c r="M23" s="118"/>
    </row>
    <row r="24" spans="1:13" ht="11.25">
      <c r="A24" s="115">
        <v>35872</v>
      </c>
      <c r="B24" s="39">
        <v>4.69</v>
      </c>
      <c r="C24" s="39"/>
      <c r="D24" s="39"/>
      <c r="E24" s="39"/>
      <c r="F24" s="39"/>
      <c r="G24" s="39"/>
      <c r="H24" s="118"/>
      <c r="I24" s="118"/>
      <c r="J24" s="118"/>
      <c r="K24" s="118"/>
      <c r="L24" s="118"/>
      <c r="M24" s="118"/>
    </row>
    <row r="25" spans="1:13" ht="11.25">
      <c r="A25" s="115">
        <v>35879</v>
      </c>
      <c r="B25" s="39">
        <v>4.69</v>
      </c>
      <c r="C25" s="39"/>
      <c r="D25" s="39"/>
      <c r="E25" s="39"/>
      <c r="F25" s="39"/>
      <c r="G25" s="39"/>
      <c r="H25" s="118"/>
      <c r="I25" s="118"/>
      <c r="J25" s="118"/>
      <c r="K25" s="118"/>
      <c r="L25" s="118"/>
      <c r="M25" s="118"/>
    </row>
    <row r="26" spans="1:13" ht="11.25">
      <c r="A26" s="115">
        <v>35886</v>
      </c>
      <c r="B26" s="39">
        <v>4.69</v>
      </c>
      <c r="C26" s="39"/>
      <c r="D26" s="39"/>
      <c r="E26" s="39"/>
      <c r="F26" s="39"/>
      <c r="G26" s="39"/>
      <c r="H26" s="118"/>
      <c r="I26" s="118"/>
      <c r="J26" s="118"/>
      <c r="K26" s="118"/>
      <c r="L26" s="118"/>
      <c r="M26" s="118"/>
    </row>
    <row r="27" spans="1:13" ht="11.25">
      <c r="A27" s="115">
        <v>35893</v>
      </c>
      <c r="B27" s="39">
        <v>4.69</v>
      </c>
      <c r="C27" s="39"/>
      <c r="D27" s="39"/>
      <c r="E27" s="39"/>
      <c r="F27" s="39"/>
      <c r="G27" s="39"/>
      <c r="H27" s="118"/>
      <c r="I27" s="118"/>
      <c r="J27" s="118"/>
      <c r="K27" s="118"/>
      <c r="L27" s="118"/>
      <c r="M27" s="118"/>
    </row>
    <row r="28" spans="1:13" ht="11.25">
      <c r="A28" s="115">
        <v>35900</v>
      </c>
      <c r="B28" s="39">
        <v>5.2</v>
      </c>
      <c r="C28" s="39"/>
      <c r="D28" s="39"/>
      <c r="E28" s="39"/>
      <c r="F28" s="39"/>
      <c r="G28" s="39"/>
      <c r="H28" s="118"/>
      <c r="I28" s="118"/>
      <c r="J28" s="118"/>
      <c r="K28" s="118"/>
      <c r="L28" s="118"/>
      <c r="M28" s="118"/>
    </row>
    <row r="29" spans="1:13" ht="11.25">
      <c r="A29" s="115">
        <v>35907</v>
      </c>
      <c r="B29" s="39">
        <v>5.2</v>
      </c>
      <c r="C29" s="39"/>
      <c r="D29" s="39"/>
      <c r="E29" s="39"/>
      <c r="F29" s="39"/>
      <c r="G29" s="39"/>
      <c r="H29" s="118"/>
      <c r="I29" s="118"/>
      <c r="J29" s="118"/>
      <c r="K29" s="118"/>
      <c r="L29" s="118"/>
      <c r="M29" s="118"/>
    </row>
    <row r="30" spans="1:13" ht="11.25">
      <c r="A30" s="115">
        <v>35914</v>
      </c>
      <c r="B30" s="39">
        <v>5.2</v>
      </c>
      <c r="C30" s="39"/>
      <c r="D30" s="39"/>
      <c r="E30" s="39"/>
      <c r="F30" s="39"/>
      <c r="G30" s="39"/>
      <c r="H30" s="118"/>
      <c r="I30" s="118"/>
      <c r="J30" s="118"/>
      <c r="K30" s="118"/>
      <c r="L30" s="118"/>
      <c r="M30" s="118"/>
    </row>
    <row r="31" spans="1:13" ht="11.25">
      <c r="A31" s="115">
        <v>35921</v>
      </c>
      <c r="B31" s="39">
        <v>5.2</v>
      </c>
      <c r="C31" s="39"/>
      <c r="D31" s="39"/>
      <c r="E31" s="39"/>
      <c r="F31" s="39"/>
      <c r="G31" s="39"/>
      <c r="H31" s="118"/>
      <c r="I31" s="118"/>
      <c r="J31" s="118"/>
      <c r="K31" s="118"/>
      <c r="L31" s="118"/>
      <c r="M31" s="118"/>
    </row>
    <row r="32" spans="1:13" ht="11.25">
      <c r="A32" s="115">
        <v>35928</v>
      </c>
      <c r="B32" s="39">
        <v>4.69</v>
      </c>
      <c r="C32" s="39"/>
      <c r="D32" s="39"/>
      <c r="E32" s="39"/>
      <c r="F32" s="39"/>
      <c r="G32" s="39"/>
      <c r="H32" s="118"/>
      <c r="I32" s="118"/>
      <c r="J32" s="118"/>
      <c r="K32" s="118"/>
      <c r="L32" s="118"/>
      <c r="M32" s="118"/>
    </row>
    <row r="33" spans="1:13" ht="11.25">
      <c r="A33" s="115">
        <v>35935</v>
      </c>
      <c r="B33" s="39">
        <v>4.69</v>
      </c>
      <c r="C33" s="39"/>
      <c r="D33" s="39"/>
      <c r="E33" s="39"/>
      <c r="F33" s="39"/>
      <c r="G33" s="39"/>
      <c r="H33" s="118"/>
      <c r="I33" s="118"/>
      <c r="J33" s="118"/>
      <c r="K33" s="118"/>
      <c r="L33" s="118"/>
      <c r="M33" s="118"/>
    </row>
    <row r="34" spans="1:13" ht="11.25">
      <c r="A34" s="115">
        <v>35942</v>
      </c>
      <c r="B34" s="39">
        <v>4.69</v>
      </c>
      <c r="C34" s="39"/>
      <c r="D34" s="39"/>
      <c r="E34" s="39"/>
      <c r="F34" s="39"/>
      <c r="G34" s="39"/>
      <c r="H34" s="118"/>
      <c r="I34" s="118"/>
      <c r="J34" s="118"/>
      <c r="K34" s="118"/>
      <c r="L34" s="118"/>
      <c r="M34" s="118"/>
    </row>
    <row r="35" spans="1:13" ht="11.25">
      <c r="A35" s="115">
        <v>35949</v>
      </c>
      <c r="B35" s="39">
        <v>4.69</v>
      </c>
      <c r="C35" s="39"/>
      <c r="D35" s="39"/>
      <c r="E35" s="39"/>
      <c r="F35" s="39"/>
      <c r="G35" s="39"/>
      <c r="H35" s="118"/>
      <c r="I35" s="118"/>
      <c r="J35" s="118"/>
      <c r="K35" s="118"/>
      <c r="L35" s="118"/>
      <c r="M35" s="118"/>
    </row>
    <row r="36" spans="1:13" ht="11.25">
      <c r="A36" s="115">
        <v>35956</v>
      </c>
      <c r="B36" s="39">
        <v>4.79</v>
      </c>
      <c r="C36" s="39"/>
      <c r="D36" s="39"/>
      <c r="E36" s="39"/>
      <c r="F36" s="39"/>
      <c r="G36" s="39"/>
      <c r="H36" s="118"/>
      <c r="I36" s="118"/>
      <c r="J36" s="118"/>
      <c r="K36" s="118"/>
      <c r="L36" s="118"/>
      <c r="M36" s="118"/>
    </row>
    <row r="37" spans="1:13" ht="11.25">
      <c r="A37" s="115">
        <v>35962</v>
      </c>
      <c r="B37" s="39">
        <v>4.79</v>
      </c>
      <c r="C37" s="39"/>
      <c r="D37" s="39"/>
      <c r="E37" s="39"/>
      <c r="F37" s="39"/>
      <c r="G37" s="39"/>
      <c r="H37" s="118"/>
      <c r="I37" s="118"/>
      <c r="J37" s="118"/>
      <c r="K37" s="118"/>
      <c r="L37" s="118"/>
      <c r="M37" s="118"/>
    </row>
    <row r="38" spans="1:13" ht="11.25">
      <c r="A38" s="115">
        <v>35970</v>
      </c>
      <c r="B38" s="39">
        <v>4.79</v>
      </c>
      <c r="C38" s="39"/>
      <c r="D38" s="39"/>
      <c r="E38" s="39"/>
      <c r="F38" s="39"/>
      <c r="G38" s="39"/>
      <c r="H38" s="118"/>
      <c r="I38" s="118"/>
      <c r="J38" s="118"/>
      <c r="K38" s="118"/>
      <c r="L38" s="118"/>
      <c r="M38" s="118"/>
    </row>
    <row r="39" spans="1:13" ht="11.25">
      <c r="A39" s="115">
        <v>35977</v>
      </c>
      <c r="B39" s="39">
        <v>4.79</v>
      </c>
      <c r="C39" s="39"/>
      <c r="D39" s="39"/>
      <c r="E39" s="39"/>
      <c r="F39" s="39"/>
      <c r="G39" s="39"/>
      <c r="H39" s="118"/>
      <c r="I39" s="118"/>
      <c r="J39" s="118"/>
      <c r="K39" s="118"/>
      <c r="L39" s="118"/>
      <c r="M39" s="118"/>
    </row>
    <row r="40" spans="1:13" ht="11.25">
      <c r="A40" s="115">
        <v>35984</v>
      </c>
      <c r="B40" s="39">
        <v>4.79</v>
      </c>
      <c r="C40" s="39"/>
      <c r="D40" s="39"/>
      <c r="E40" s="39"/>
      <c r="F40" s="39"/>
      <c r="G40" s="39"/>
      <c r="H40" s="118"/>
      <c r="I40" s="118"/>
      <c r="J40" s="118"/>
      <c r="K40" s="118"/>
      <c r="L40" s="118"/>
      <c r="M40" s="118"/>
    </row>
    <row r="41" spans="1:13" ht="11.25">
      <c r="A41" s="115">
        <v>35991</v>
      </c>
      <c r="B41" s="39">
        <v>5.2</v>
      </c>
      <c r="C41" s="39"/>
      <c r="D41" s="39"/>
      <c r="E41" s="39"/>
      <c r="F41" s="39"/>
      <c r="G41" s="39"/>
      <c r="H41" s="118"/>
      <c r="I41" s="118"/>
      <c r="J41" s="118"/>
      <c r="K41" s="118"/>
      <c r="L41" s="118"/>
      <c r="M41" s="118"/>
    </row>
    <row r="42" spans="1:13" ht="11.25">
      <c r="A42" s="115">
        <v>35998</v>
      </c>
      <c r="B42" s="39">
        <v>5.2</v>
      </c>
      <c r="C42" s="39"/>
      <c r="D42" s="39"/>
      <c r="E42" s="39"/>
      <c r="F42" s="39"/>
      <c r="G42" s="39"/>
      <c r="H42" s="118"/>
      <c r="I42" s="118"/>
      <c r="J42" s="118"/>
      <c r="K42" s="118"/>
      <c r="L42" s="118"/>
      <c r="M42" s="118"/>
    </row>
    <row r="43" spans="1:13" ht="11.25">
      <c r="A43" s="115">
        <v>36005</v>
      </c>
      <c r="B43" s="39">
        <v>5.2</v>
      </c>
      <c r="C43" s="39"/>
      <c r="D43" s="39"/>
      <c r="E43" s="39"/>
      <c r="F43" s="39"/>
      <c r="G43" s="39"/>
      <c r="H43" s="118"/>
      <c r="I43" s="118"/>
      <c r="J43" s="118"/>
      <c r="K43" s="118"/>
      <c r="L43" s="118"/>
      <c r="M43" s="118"/>
    </row>
    <row r="44" spans="1:13" ht="11.25">
      <c r="A44" s="115">
        <v>36012</v>
      </c>
      <c r="B44" s="39">
        <v>5.2</v>
      </c>
      <c r="C44" s="39"/>
      <c r="D44" s="39"/>
      <c r="E44" s="39"/>
      <c r="F44" s="39"/>
      <c r="G44" s="39"/>
      <c r="H44" s="118"/>
      <c r="I44" s="118"/>
      <c r="J44" s="118"/>
      <c r="K44" s="118"/>
      <c r="L44" s="118"/>
      <c r="M44" s="118"/>
    </row>
    <row r="45" spans="1:13" ht="11.25">
      <c r="A45" s="115">
        <v>36019</v>
      </c>
      <c r="B45" s="39">
        <v>6.03</v>
      </c>
      <c r="C45" s="39"/>
      <c r="D45" s="39"/>
      <c r="E45" s="39"/>
      <c r="F45" s="39"/>
      <c r="G45" s="39"/>
      <c r="H45" s="118"/>
      <c r="I45" s="118"/>
      <c r="J45" s="118"/>
      <c r="K45" s="118"/>
      <c r="L45" s="118"/>
      <c r="M45" s="118"/>
    </row>
    <row r="46" spans="1:13" ht="11.25">
      <c r="A46" s="115">
        <v>36026</v>
      </c>
      <c r="B46" s="39">
        <v>6.03</v>
      </c>
      <c r="C46" s="39"/>
      <c r="D46" s="39"/>
      <c r="E46" s="39"/>
      <c r="F46" s="39"/>
      <c r="G46" s="39"/>
      <c r="H46" s="118"/>
      <c r="I46" s="118"/>
      <c r="J46" s="118"/>
      <c r="K46" s="118"/>
      <c r="L46" s="118"/>
      <c r="M46" s="118"/>
    </row>
    <row r="47" spans="1:13" ht="11.25">
      <c r="A47" s="115">
        <v>36033</v>
      </c>
      <c r="B47" s="39">
        <v>6.03</v>
      </c>
      <c r="C47" s="39"/>
      <c r="D47" s="39"/>
      <c r="E47" s="39"/>
      <c r="F47" s="39"/>
      <c r="G47" s="39"/>
      <c r="H47" s="118"/>
      <c r="I47" s="118"/>
      <c r="J47" s="118"/>
      <c r="K47" s="118"/>
      <c r="L47" s="118"/>
      <c r="M47" s="118"/>
    </row>
    <row r="48" spans="1:13" ht="11.25">
      <c r="A48" s="115">
        <v>36040</v>
      </c>
      <c r="B48" s="39">
        <v>6.03</v>
      </c>
      <c r="C48" s="39"/>
      <c r="D48" s="39"/>
      <c r="E48" s="39"/>
      <c r="F48" s="39"/>
      <c r="G48" s="39"/>
      <c r="H48" s="118"/>
      <c r="I48" s="118"/>
      <c r="J48" s="118"/>
      <c r="K48" s="118"/>
      <c r="L48" s="118"/>
      <c r="M48" s="118"/>
    </row>
    <row r="49" spans="1:13" ht="11.25">
      <c r="A49" s="115">
        <v>36047</v>
      </c>
      <c r="B49" s="39">
        <v>6.33</v>
      </c>
      <c r="C49" s="39"/>
      <c r="D49" s="39"/>
      <c r="E49" s="39"/>
      <c r="F49" s="39"/>
      <c r="G49" s="39"/>
      <c r="H49" s="118"/>
      <c r="I49" s="118"/>
      <c r="J49" s="118"/>
      <c r="K49" s="118"/>
      <c r="L49" s="118"/>
      <c r="M49" s="118"/>
    </row>
    <row r="50" spans="1:13" ht="11.25">
      <c r="A50" s="115">
        <v>36054</v>
      </c>
      <c r="B50" s="39">
        <v>6.65</v>
      </c>
      <c r="C50" s="39"/>
      <c r="D50" s="39"/>
      <c r="E50" s="39"/>
      <c r="F50" s="39"/>
      <c r="G50" s="39"/>
      <c r="H50" s="118"/>
      <c r="I50" s="118"/>
      <c r="J50" s="118"/>
      <c r="K50" s="118"/>
      <c r="L50" s="118"/>
      <c r="M50" s="118"/>
    </row>
    <row r="51" spans="1:13" ht="11.25">
      <c r="A51" s="115">
        <v>36061</v>
      </c>
      <c r="B51" s="39">
        <v>6.65</v>
      </c>
      <c r="C51" s="39"/>
      <c r="D51" s="39"/>
      <c r="E51" s="39"/>
      <c r="F51" s="39"/>
      <c r="G51" s="39"/>
      <c r="H51" s="118"/>
      <c r="I51" s="118"/>
      <c r="J51" s="118"/>
      <c r="K51" s="118"/>
      <c r="L51" s="118"/>
      <c r="M51" s="118"/>
    </row>
    <row r="52" spans="1:13" ht="11.25">
      <c r="A52" s="115">
        <v>36068</v>
      </c>
      <c r="B52" s="39">
        <v>6.65</v>
      </c>
      <c r="C52" s="39"/>
      <c r="D52" s="39"/>
      <c r="E52" s="39"/>
      <c r="F52" s="39"/>
      <c r="G52" s="39"/>
      <c r="H52" s="118"/>
      <c r="I52" s="118"/>
      <c r="J52" s="118"/>
      <c r="K52" s="118"/>
      <c r="L52" s="118"/>
      <c r="M52" s="118"/>
    </row>
    <row r="53" spans="1:13" ht="11.25">
      <c r="A53" s="115">
        <v>36075</v>
      </c>
      <c r="B53" s="39">
        <v>6.65</v>
      </c>
      <c r="C53" s="39"/>
      <c r="D53" s="39"/>
      <c r="E53" s="39"/>
      <c r="F53" s="39"/>
      <c r="G53" s="39"/>
      <c r="H53" s="118"/>
      <c r="I53" s="118"/>
      <c r="J53" s="118"/>
      <c r="K53" s="118"/>
      <c r="L53" s="118"/>
      <c r="M53" s="118"/>
    </row>
    <row r="54" spans="1:13" ht="11.25">
      <c r="A54" s="115">
        <v>36082</v>
      </c>
      <c r="B54" s="39">
        <v>6.54</v>
      </c>
      <c r="C54" s="39"/>
      <c r="D54" s="39"/>
      <c r="E54" s="39"/>
      <c r="F54" s="39"/>
      <c r="G54" s="39"/>
      <c r="H54" s="118"/>
      <c r="I54" s="118"/>
      <c r="J54" s="118"/>
      <c r="K54" s="118"/>
      <c r="L54" s="118"/>
      <c r="M54" s="118"/>
    </row>
    <row r="55" spans="1:13" ht="11.25">
      <c r="A55" s="115">
        <v>36089</v>
      </c>
      <c r="B55" s="39">
        <v>6.54</v>
      </c>
      <c r="C55" s="39"/>
      <c r="D55" s="39"/>
      <c r="E55" s="39"/>
      <c r="F55" s="39"/>
      <c r="G55" s="39"/>
      <c r="H55" s="118"/>
      <c r="I55" s="118"/>
      <c r="J55" s="118"/>
      <c r="K55" s="118"/>
      <c r="L55" s="118"/>
      <c r="M55" s="118"/>
    </row>
    <row r="56" spans="1:13" ht="11.25">
      <c r="A56" s="115">
        <v>36096</v>
      </c>
      <c r="B56" s="39">
        <v>6.54</v>
      </c>
      <c r="C56" s="39"/>
      <c r="D56" s="39"/>
      <c r="E56" s="39"/>
      <c r="F56" s="39"/>
      <c r="G56" s="39"/>
      <c r="H56" s="118"/>
      <c r="I56" s="118"/>
      <c r="J56" s="118"/>
      <c r="K56" s="118"/>
      <c r="L56" s="118"/>
      <c r="M56" s="118"/>
    </row>
    <row r="57" spans="1:13" ht="11.25">
      <c r="A57" s="115">
        <v>36103</v>
      </c>
      <c r="B57" s="39">
        <v>6.54</v>
      </c>
      <c r="C57" s="39"/>
      <c r="D57" s="39"/>
      <c r="E57" s="39"/>
      <c r="F57" s="39"/>
      <c r="G57" s="39"/>
      <c r="H57" s="118"/>
      <c r="I57" s="118"/>
      <c r="J57" s="118"/>
      <c r="K57" s="118"/>
      <c r="L57" s="118"/>
      <c r="M57" s="118"/>
    </row>
    <row r="58" spans="1:13" ht="11.25">
      <c r="A58" s="115">
        <v>36110</v>
      </c>
      <c r="B58" s="39">
        <v>6.12</v>
      </c>
      <c r="C58" s="39"/>
      <c r="D58" s="39"/>
      <c r="E58" s="39"/>
      <c r="F58" s="39"/>
      <c r="G58" s="39"/>
      <c r="H58" s="118"/>
      <c r="I58" s="118"/>
      <c r="J58" s="118"/>
      <c r="K58" s="118"/>
      <c r="L58" s="118"/>
      <c r="M58" s="118"/>
    </row>
    <row r="59" spans="1:13" ht="11.25">
      <c r="A59" s="115">
        <v>36117</v>
      </c>
      <c r="B59" s="39">
        <v>6.12</v>
      </c>
      <c r="C59" s="39"/>
      <c r="D59" s="39"/>
      <c r="E59" s="39"/>
      <c r="F59" s="39"/>
      <c r="G59" s="39"/>
      <c r="H59" s="118"/>
      <c r="I59" s="118"/>
      <c r="J59" s="118"/>
      <c r="K59" s="118"/>
      <c r="L59" s="118"/>
      <c r="M59" s="118"/>
    </row>
    <row r="60" spans="1:13" ht="11.25">
      <c r="A60" s="115">
        <v>36124</v>
      </c>
      <c r="B60" s="39">
        <v>6.12</v>
      </c>
      <c r="C60" s="39"/>
      <c r="D60" s="39"/>
      <c r="E60" s="39"/>
      <c r="F60" s="39"/>
      <c r="G60" s="39"/>
      <c r="H60" s="118"/>
      <c r="I60" s="118"/>
      <c r="J60" s="118"/>
      <c r="K60" s="118"/>
      <c r="L60" s="118"/>
      <c r="M60" s="118"/>
    </row>
    <row r="61" spans="1:13" ht="11.25">
      <c r="A61" s="115">
        <v>36131</v>
      </c>
      <c r="B61" s="39">
        <v>6.12</v>
      </c>
      <c r="C61" s="39"/>
      <c r="D61" s="39"/>
      <c r="E61" s="39"/>
      <c r="F61" s="39"/>
      <c r="G61" s="39"/>
      <c r="H61" s="118"/>
      <c r="I61" s="118"/>
      <c r="J61" s="118"/>
      <c r="K61" s="118"/>
      <c r="L61" s="118"/>
      <c r="M61" s="118"/>
    </row>
    <row r="62" spans="1:13" ht="11.25">
      <c r="A62" s="115">
        <v>36138</v>
      </c>
      <c r="B62" s="39">
        <v>6.12</v>
      </c>
      <c r="C62" s="39"/>
      <c r="D62" s="39"/>
      <c r="E62" s="39"/>
      <c r="F62" s="39"/>
      <c r="G62" s="39"/>
      <c r="H62" s="118"/>
      <c r="I62" s="118"/>
      <c r="J62" s="118"/>
      <c r="K62" s="118"/>
      <c r="L62" s="118"/>
      <c r="M62" s="118"/>
    </row>
    <row r="63" spans="1:13" ht="11.25">
      <c r="A63" s="115">
        <v>36145</v>
      </c>
      <c r="B63" s="39">
        <v>6.12</v>
      </c>
      <c r="C63" s="39"/>
      <c r="D63" s="39"/>
      <c r="E63" s="39"/>
      <c r="F63" s="39"/>
      <c r="G63" s="39"/>
      <c r="H63" s="118"/>
      <c r="I63" s="118"/>
      <c r="J63" s="118"/>
      <c r="K63" s="118"/>
      <c r="L63" s="118"/>
      <c r="M63" s="118"/>
    </row>
    <row r="64" spans="1:13" ht="11.25">
      <c r="A64" s="115">
        <v>36152</v>
      </c>
      <c r="B64" s="39">
        <v>6.12</v>
      </c>
      <c r="C64" s="39"/>
      <c r="D64" s="39"/>
      <c r="E64" s="39"/>
      <c r="F64" s="39"/>
      <c r="G64" s="39"/>
      <c r="H64" s="118"/>
      <c r="I64" s="118"/>
      <c r="J64" s="118"/>
      <c r="K64" s="118"/>
      <c r="L64" s="118"/>
      <c r="M64" s="118"/>
    </row>
    <row r="65" spans="1:13" ht="11.25">
      <c r="A65" s="115">
        <v>36159</v>
      </c>
      <c r="B65" s="39">
        <v>6.12</v>
      </c>
      <c r="C65" s="39"/>
      <c r="D65" s="39"/>
      <c r="E65" s="39"/>
      <c r="F65" s="39"/>
      <c r="G65" s="39"/>
      <c r="H65" s="118"/>
      <c r="I65" s="118"/>
      <c r="J65" s="118"/>
      <c r="K65" s="118"/>
      <c r="L65" s="118"/>
      <c r="M65" s="118"/>
    </row>
    <row r="66" spans="1:13" ht="11.25">
      <c r="A66" s="115">
        <v>36166</v>
      </c>
      <c r="B66" s="39">
        <v>6.12</v>
      </c>
      <c r="C66" s="39"/>
      <c r="D66" s="39"/>
      <c r="E66" s="39"/>
      <c r="F66" s="39"/>
      <c r="G66" s="39"/>
      <c r="H66" s="118"/>
      <c r="I66" s="118"/>
      <c r="J66" s="118"/>
      <c r="K66" s="118"/>
      <c r="L66" s="118"/>
      <c r="M66" s="118"/>
    </row>
    <row r="67" spans="1:13" ht="11.25">
      <c r="A67" s="115">
        <v>36173</v>
      </c>
      <c r="B67" s="39">
        <v>6.12</v>
      </c>
      <c r="C67" s="39"/>
      <c r="D67" s="39"/>
      <c r="E67" s="39"/>
      <c r="F67" s="39"/>
      <c r="G67" s="39"/>
      <c r="H67" s="118"/>
      <c r="I67" s="118"/>
      <c r="J67" s="118"/>
      <c r="K67" s="118"/>
      <c r="L67" s="118"/>
      <c r="M67" s="118"/>
    </row>
    <row r="68" spans="1:13" ht="11.25">
      <c r="A68" s="115">
        <v>36180</v>
      </c>
      <c r="B68" s="39">
        <v>6.12</v>
      </c>
      <c r="C68" s="39"/>
      <c r="D68" s="39"/>
      <c r="E68" s="39"/>
      <c r="F68" s="39"/>
      <c r="G68" s="39"/>
      <c r="H68" s="118"/>
      <c r="I68" s="118"/>
      <c r="J68" s="118"/>
      <c r="K68" s="118"/>
      <c r="L68" s="118"/>
      <c r="M68" s="118"/>
    </row>
    <row r="69" spans="1:13" ht="11.25">
      <c r="A69" s="115">
        <v>36187</v>
      </c>
      <c r="B69" s="39">
        <v>6.12</v>
      </c>
      <c r="C69" s="39"/>
      <c r="D69" s="39"/>
      <c r="E69" s="39"/>
      <c r="F69" s="39"/>
      <c r="G69" s="39"/>
      <c r="H69" s="118"/>
      <c r="I69" s="118"/>
      <c r="J69" s="118"/>
      <c r="K69" s="118"/>
      <c r="L69" s="118"/>
      <c r="M69" s="118"/>
    </row>
    <row r="70" spans="1:13" ht="11.25">
      <c r="A70" s="115">
        <v>36194</v>
      </c>
      <c r="B70" s="39">
        <v>6.12</v>
      </c>
      <c r="C70" s="39"/>
      <c r="D70" s="39"/>
      <c r="E70" s="39"/>
      <c r="F70" s="39"/>
      <c r="G70" s="39"/>
      <c r="H70" s="118"/>
      <c r="I70" s="118"/>
      <c r="J70" s="118"/>
      <c r="K70" s="118"/>
      <c r="L70" s="118"/>
      <c r="M70" s="118"/>
    </row>
    <row r="71" spans="1:13" ht="11.25">
      <c r="A71" s="115">
        <v>36201</v>
      </c>
      <c r="B71" s="39">
        <v>6.02</v>
      </c>
      <c r="C71" s="39"/>
      <c r="D71" s="39"/>
      <c r="E71" s="39"/>
      <c r="F71" s="39"/>
      <c r="G71" s="39"/>
      <c r="H71" s="118"/>
      <c r="I71" s="118"/>
      <c r="J71" s="118"/>
      <c r="K71" s="118"/>
      <c r="L71" s="118"/>
      <c r="M71" s="118"/>
    </row>
    <row r="72" spans="1:13" ht="11.25">
      <c r="A72" s="115">
        <v>36208</v>
      </c>
      <c r="B72" s="39">
        <v>6.02</v>
      </c>
      <c r="C72" s="39"/>
      <c r="D72" s="39"/>
      <c r="E72" s="39"/>
      <c r="F72" s="39"/>
      <c r="G72" s="39"/>
      <c r="H72" s="118"/>
      <c r="I72" s="118"/>
      <c r="J72" s="118"/>
      <c r="K72" s="118"/>
      <c r="L72" s="118"/>
      <c r="M72" s="118"/>
    </row>
    <row r="73" spans="1:13" ht="11.25">
      <c r="A73" s="115">
        <v>36215</v>
      </c>
      <c r="B73" s="39">
        <v>6.41</v>
      </c>
      <c r="C73" s="39"/>
      <c r="D73" s="39"/>
      <c r="E73" s="39"/>
      <c r="F73" s="39"/>
      <c r="G73" s="39"/>
      <c r="H73" s="118"/>
      <c r="I73" s="118"/>
      <c r="J73" s="118"/>
      <c r="K73" s="118"/>
      <c r="L73" s="118"/>
      <c r="M73" s="118"/>
    </row>
    <row r="74" spans="1:13" ht="11.25">
      <c r="A74" s="115">
        <v>36222</v>
      </c>
      <c r="B74" s="39">
        <v>6.41</v>
      </c>
      <c r="C74" s="39"/>
      <c r="D74" s="39"/>
      <c r="E74" s="39"/>
      <c r="F74" s="39"/>
      <c r="G74" s="39"/>
      <c r="H74" s="118"/>
      <c r="I74" s="118"/>
      <c r="J74" s="118"/>
      <c r="K74" s="118"/>
      <c r="L74" s="118"/>
      <c r="M74" s="118"/>
    </row>
    <row r="75" spans="1:13" ht="11.25">
      <c r="A75" s="115">
        <v>36229</v>
      </c>
      <c r="B75" s="39">
        <v>6.31</v>
      </c>
      <c r="C75" s="39"/>
      <c r="D75" s="39"/>
      <c r="E75" s="39"/>
      <c r="F75" s="39"/>
      <c r="G75" s="39"/>
      <c r="H75" s="118"/>
      <c r="I75" s="118"/>
      <c r="J75" s="118"/>
      <c r="K75" s="118"/>
      <c r="L75" s="118"/>
      <c r="M75" s="118"/>
    </row>
    <row r="76" spans="1:13" ht="11.25">
      <c r="A76" s="115">
        <v>36236</v>
      </c>
      <c r="B76" s="39">
        <v>6.31</v>
      </c>
      <c r="C76" s="39"/>
      <c r="D76" s="39"/>
      <c r="E76" s="39"/>
      <c r="F76" s="39"/>
      <c r="G76" s="39"/>
      <c r="H76" s="118"/>
      <c r="I76" s="118"/>
      <c r="J76" s="118"/>
      <c r="K76" s="118"/>
      <c r="L76" s="118"/>
      <c r="M76" s="118"/>
    </row>
    <row r="77" spans="1:13" ht="11.25">
      <c r="A77" s="115">
        <v>36243</v>
      </c>
      <c r="B77" s="39">
        <v>6.31</v>
      </c>
      <c r="C77" s="39"/>
      <c r="D77" s="39"/>
      <c r="E77" s="39"/>
      <c r="F77" s="39"/>
      <c r="G77" s="39"/>
      <c r="H77" s="118"/>
      <c r="I77" s="118"/>
      <c r="J77" s="118"/>
      <c r="K77" s="118"/>
      <c r="L77" s="118"/>
      <c r="M77" s="118"/>
    </row>
    <row r="78" spans="1:13" ht="11.25">
      <c r="A78" s="115">
        <v>36250</v>
      </c>
      <c r="B78" s="39">
        <v>6.31</v>
      </c>
      <c r="C78" s="39"/>
      <c r="D78" s="39"/>
      <c r="E78" s="39"/>
      <c r="F78" s="39"/>
      <c r="G78" s="39"/>
      <c r="H78" s="118"/>
      <c r="I78" s="118"/>
      <c r="J78" s="118"/>
      <c r="K78" s="118"/>
      <c r="L78" s="118"/>
      <c r="M78" s="118"/>
    </row>
    <row r="79" spans="1:13" ht="11.25">
      <c r="A79" s="115">
        <v>36257</v>
      </c>
      <c r="B79" s="39">
        <v>6.31</v>
      </c>
      <c r="C79" s="39"/>
      <c r="D79" s="39"/>
      <c r="E79" s="39"/>
      <c r="F79" s="39"/>
      <c r="G79" s="39"/>
      <c r="H79" s="118"/>
      <c r="I79" s="118"/>
      <c r="J79" s="118"/>
      <c r="K79" s="118"/>
      <c r="L79" s="118"/>
      <c r="M79" s="118"/>
    </row>
    <row r="80" spans="1:13" ht="11.25">
      <c r="A80" s="115">
        <v>36264</v>
      </c>
      <c r="B80" s="39">
        <v>5.99</v>
      </c>
      <c r="C80" s="39"/>
      <c r="D80" s="39"/>
      <c r="E80" s="39"/>
      <c r="F80" s="39"/>
      <c r="G80" s="39"/>
      <c r="H80" s="118"/>
      <c r="I80" s="118"/>
      <c r="J80" s="118"/>
      <c r="K80" s="118"/>
      <c r="L80" s="118"/>
      <c r="M80" s="118"/>
    </row>
    <row r="81" spans="1:13" ht="11.25">
      <c r="A81" s="115">
        <v>36271</v>
      </c>
      <c r="B81" s="39">
        <v>5.99</v>
      </c>
      <c r="C81" s="39"/>
      <c r="D81" s="39"/>
      <c r="E81" s="39"/>
      <c r="F81" s="39"/>
      <c r="G81" s="39"/>
      <c r="H81" s="118"/>
      <c r="I81" s="118"/>
      <c r="J81" s="118"/>
      <c r="K81" s="118"/>
      <c r="L81" s="118"/>
      <c r="M81" s="118"/>
    </row>
    <row r="82" spans="1:13" ht="11.25">
      <c r="A82" s="115">
        <v>36278</v>
      </c>
      <c r="B82" s="39">
        <v>5.99</v>
      </c>
      <c r="C82" s="39"/>
      <c r="D82" s="39"/>
      <c r="E82" s="39"/>
      <c r="F82" s="39"/>
      <c r="G82" s="39"/>
      <c r="H82" s="118"/>
      <c r="I82" s="118"/>
      <c r="J82" s="118"/>
      <c r="K82" s="118"/>
      <c r="L82" s="118"/>
      <c r="M82" s="118"/>
    </row>
    <row r="83" spans="1:13" ht="11.25">
      <c r="A83" s="115">
        <v>36285</v>
      </c>
      <c r="B83" s="39">
        <v>5.99</v>
      </c>
      <c r="C83" s="39"/>
      <c r="D83" s="39"/>
      <c r="E83" s="39"/>
      <c r="F83" s="39"/>
      <c r="G83" s="39"/>
      <c r="H83" s="118"/>
      <c r="I83" s="118"/>
      <c r="J83" s="118"/>
      <c r="K83" s="118"/>
      <c r="L83" s="118"/>
      <c r="M83" s="118"/>
    </row>
    <row r="84" spans="1:13" ht="11.25">
      <c r="A84" s="115">
        <v>36292</v>
      </c>
      <c r="B84" s="39">
        <v>5.78</v>
      </c>
      <c r="C84" s="39"/>
      <c r="D84" s="39"/>
      <c r="E84" s="39"/>
      <c r="F84" s="39"/>
      <c r="G84" s="39"/>
      <c r="H84" s="118"/>
      <c r="I84" s="118"/>
      <c r="J84" s="118"/>
      <c r="K84" s="118"/>
      <c r="L84" s="118"/>
      <c r="M84" s="118"/>
    </row>
    <row r="85" spans="1:13" ht="11.25">
      <c r="A85" s="115">
        <v>36299</v>
      </c>
      <c r="B85" s="39">
        <v>5.78</v>
      </c>
      <c r="C85" s="39"/>
      <c r="D85" s="39"/>
      <c r="E85" s="39"/>
      <c r="F85" s="39"/>
      <c r="G85" s="39"/>
      <c r="H85" s="118"/>
      <c r="I85" s="118"/>
      <c r="J85" s="118"/>
      <c r="K85" s="118"/>
      <c r="L85" s="118"/>
      <c r="M85" s="118"/>
    </row>
    <row r="86" spans="1:13" ht="11.25">
      <c r="A86" s="115">
        <v>36306</v>
      </c>
      <c r="B86" s="39">
        <v>5.78</v>
      </c>
      <c r="C86" s="39"/>
      <c r="D86" s="39"/>
      <c r="E86" s="39"/>
      <c r="F86" s="39"/>
      <c r="G86" s="39"/>
      <c r="H86" s="118"/>
      <c r="I86" s="118"/>
      <c r="J86" s="118"/>
      <c r="K86" s="118"/>
      <c r="L86" s="118"/>
      <c r="M86" s="118"/>
    </row>
    <row r="87" spans="1:13" ht="11.25">
      <c r="A87" s="115">
        <v>36313</v>
      </c>
      <c r="B87" s="39">
        <v>5.78</v>
      </c>
      <c r="C87" s="39"/>
      <c r="D87" s="39"/>
      <c r="E87" s="39"/>
      <c r="F87" s="39"/>
      <c r="G87" s="39"/>
      <c r="H87" s="118"/>
      <c r="I87" s="118"/>
      <c r="J87" s="118"/>
      <c r="K87" s="118"/>
      <c r="L87" s="118"/>
      <c r="M87" s="118"/>
    </row>
    <row r="88" spans="1:13" ht="11.25">
      <c r="A88" s="115">
        <v>36320</v>
      </c>
      <c r="B88" s="39">
        <v>5.78</v>
      </c>
      <c r="C88" s="39"/>
      <c r="D88" s="39"/>
      <c r="E88" s="39"/>
      <c r="F88" s="39"/>
      <c r="G88" s="39"/>
      <c r="H88" s="118"/>
      <c r="I88" s="118"/>
      <c r="J88" s="118"/>
      <c r="K88" s="118"/>
      <c r="L88" s="118"/>
      <c r="M88" s="118"/>
    </row>
    <row r="89" spans="1:13" ht="11.25">
      <c r="A89" s="115">
        <v>36327</v>
      </c>
      <c r="B89" s="39">
        <v>5.65</v>
      </c>
      <c r="C89" s="39"/>
      <c r="D89" s="39"/>
      <c r="E89" s="39"/>
      <c r="F89" s="39"/>
      <c r="G89" s="39"/>
      <c r="H89" s="118"/>
      <c r="I89" s="118"/>
      <c r="J89" s="118"/>
      <c r="K89" s="118"/>
      <c r="L89" s="118"/>
      <c r="M89" s="118"/>
    </row>
    <row r="90" spans="1:13" ht="11.25">
      <c r="A90" s="115">
        <v>36334</v>
      </c>
      <c r="B90" s="39">
        <v>5.65</v>
      </c>
      <c r="C90" s="39"/>
      <c r="D90" s="39"/>
      <c r="E90" s="39"/>
      <c r="F90" s="39"/>
      <c r="G90" s="39"/>
      <c r="H90" s="118"/>
      <c r="I90" s="118"/>
      <c r="J90" s="118"/>
      <c r="K90" s="118"/>
      <c r="L90" s="118"/>
      <c r="M90" s="118"/>
    </row>
    <row r="91" spans="1:13" ht="11.25">
      <c r="A91" s="115">
        <v>36342</v>
      </c>
      <c r="B91" s="39">
        <v>5.65</v>
      </c>
      <c r="C91" s="39"/>
      <c r="D91" s="39"/>
      <c r="E91" s="39"/>
      <c r="F91" s="39"/>
      <c r="G91" s="39"/>
      <c r="H91" s="118"/>
      <c r="I91" s="118"/>
      <c r="J91" s="118"/>
      <c r="K91" s="118"/>
      <c r="L91" s="118"/>
      <c r="M91" s="118"/>
    </row>
    <row r="92" spans="1:13" ht="11.25">
      <c r="A92" s="115">
        <v>36348</v>
      </c>
      <c r="B92" s="39">
        <v>5.65</v>
      </c>
      <c r="C92" s="39"/>
      <c r="D92" s="39"/>
      <c r="E92" s="39"/>
      <c r="F92" s="39"/>
      <c r="G92" s="39"/>
      <c r="H92" s="118"/>
      <c r="I92" s="118"/>
      <c r="J92" s="118"/>
      <c r="K92" s="118"/>
      <c r="L92" s="118"/>
      <c r="M92" s="118"/>
    </row>
    <row r="93" spans="1:13" ht="11.25">
      <c r="A93" s="115">
        <v>36355</v>
      </c>
      <c r="B93" s="39">
        <v>5.04</v>
      </c>
      <c r="C93" s="39"/>
      <c r="D93" s="39"/>
      <c r="E93" s="39"/>
      <c r="F93" s="39"/>
      <c r="G93" s="39"/>
      <c r="H93" s="118"/>
      <c r="I93" s="118"/>
      <c r="J93" s="118"/>
      <c r="K93" s="118"/>
      <c r="L93" s="118"/>
      <c r="M93" s="118"/>
    </row>
    <row r="94" spans="1:13" ht="11.25">
      <c r="A94" s="115">
        <v>36362</v>
      </c>
      <c r="B94" s="39">
        <v>5.04</v>
      </c>
      <c r="C94" s="39"/>
      <c r="D94" s="39"/>
      <c r="E94" s="39"/>
      <c r="F94" s="39"/>
      <c r="G94" s="39"/>
      <c r="H94" s="118"/>
      <c r="I94" s="118"/>
      <c r="J94" s="118"/>
      <c r="K94" s="118"/>
      <c r="L94" s="118"/>
      <c r="M94" s="118"/>
    </row>
    <row r="95" spans="1:13" ht="11.25">
      <c r="A95" s="115">
        <v>36369</v>
      </c>
      <c r="B95" s="39">
        <v>5.04</v>
      </c>
      <c r="C95" s="39"/>
      <c r="D95" s="39"/>
      <c r="E95" s="39"/>
      <c r="F95" s="39"/>
      <c r="G95" s="39"/>
      <c r="H95" s="118"/>
      <c r="I95" s="118"/>
      <c r="J95" s="118"/>
      <c r="K95" s="118"/>
      <c r="L95" s="118"/>
      <c r="M95" s="118"/>
    </row>
    <row r="96" spans="1:13" ht="11.25">
      <c r="A96" s="115">
        <v>36376</v>
      </c>
      <c r="B96" s="39">
        <v>5.04</v>
      </c>
      <c r="C96" s="39"/>
      <c r="D96" s="39"/>
      <c r="E96" s="39"/>
      <c r="F96" s="39"/>
      <c r="G96" s="39"/>
      <c r="H96" s="118"/>
      <c r="I96" s="118"/>
      <c r="J96" s="118"/>
      <c r="K96" s="118"/>
      <c r="L96" s="118"/>
      <c r="M96" s="118"/>
    </row>
    <row r="97" spans="1:13" ht="11.25">
      <c r="A97" s="115">
        <v>36383</v>
      </c>
      <c r="B97" s="39">
        <v>4.03</v>
      </c>
      <c r="C97" s="39"/>
      <c r="D97" s="39"/>
      <c r="E97" s="39"/>
      <c r="F97" s="39"/>
      <c r="G97" s="39"/>
      <c r="H97" s="118"/>
      <c r="I97" s="118"/>
      <c r="J97" s="118"/>
      <c r="K97" s="118"/>
      <c r="L97" s="118"/>
      <c r="M97" s="118"/>
    </row>
    <row r="98" spans="1:13" ht="11.25">
      <c r="A98" s="115">
        <v>36390</v>
      </c>
      <c r="B98" s="39">
        <v>4.03</v>
      </c>
      <c r="C98" s="39"/>
      <c r="D98" s="39"/>
      <c r="E98" s="39"/>
      <c r="F98" s="39"/>
      <c r="G98" s="39"/>
      <c r="H98" s="118"/>
      <c r="I98" s="118"/>
      <c r="J98" s="118"/>
      <c r="K98" s="118"/>
      <c r="L98" s="118"/>
      <c r="M98" s="118"/>
    </row>
    <row r="99" spans="1:13" ht="11.25">
      <c r="A99" s="115">
        <v>36397</v>
      </c>
      <c r="B99" s="39">
        <v>4.03</v>
      </c>
      <c r="C99" s="39"/>
      <c r="D99" s="39"/>
      <c r="E99" s="39"/>
      <c r="F99" s="39"/>
      <c r="G99" s="39"/>
      <c r="H99" s="118"/>
      <c r="I99" s="118"/>
      <c r="J99" s="118"/>
      <c r="K99" s="118"/>
      <c r="L99" s="118"/>
      <c r="M99" s="118"/>
    </row>
    <row r="100" spans="1:13" ht="11.25">
      <c r="A100" s="115">
        <v>36404.45</v>
      </c>
      <c r="B100" s="39">
        <v>4.03</v>
      </c>
      <c r="C100" s="39"/>
      <c r="D100" s="39"/>
      <c r="E100" s="39"/>
      <c r="F100" s="39"/>
      <c r="G100" s="39"/>
      <c r="H100" s="118"/>
      <c r="I100" s="118"/>
      <c r="J100" s="118"/>
      <c r="K100" s="118"/>
      <c r="L100" s="118"/>
      <c r="M100" s="118"/>
    </row>
    <row r="101" spans="1:13" ht="11.25">
      <c r="A101" s="115">
        <v>36411.450694444444</v>
      </c>
      <c r="B101" s="39">
        <v>4.03</v>
      </c>
      <c r="C101" s="39"/>
      <c r="D101" s="39"/>
      <c r="E101" s="39"/>
      <c r="F101" s="39"/>
      <c r="G101" s="39"/>
      <c r="H101" s="118"/>
      <c r="I101" s="118"/>
      <c r="J101" s="118"/>
      <c r="K101" s="118"/>
      <c r="L101" s="118"/>
      <c r="M101" s="118"/>
    </row>
    <row r="102" spans="1:13" ht="11.25">
      <c r="A102" s="115">
        <v>36418.45</v>
      </c>
      <c r="B102" s="39">
        <v>3.34</v>
      </c>
      <c r="C102" s="39"/>
      <c r="D102" s="39"/>
      <c r="E102" s="39"/>
      <c r="F102" s="39"/>
      <c r="G102" s="39"/>
      <c r="H102" s="118"/>
      <c r="I102" s="118"/>
      <c r="J102" s="118"/>
      <c r="K102" s="118"/>
      <c r="L102" s="118"/>
      <c r="M102" s="118"/>
    </row>
    <row r="103" spans="1:13" ht="11.25">
      <c r="A103" s="115">
        <v>36425.44930555556</v>
      </c>
      <c r="B103" s="39">
        <v>3.91</v>
      </c>
      <c r="C103" s="39"/>
      <c r="D103" s="39"/>
      <c r="E103" s="39"/>
      <c r="F103" s="39"/>
      <c r="G103" s="39"/>
      <c r="H103" s="118"/>
      <c r="I103" s="118"/>
      <c r="J103" s="118"/>
      <c r="K103" s="118"/>
      <c r="L103" s="118"/>
      <c r="M103" s="118"/>
    </row>
    <row r="104" spans="1:13" ht="11.25">
      <c r="A104" s="115">
        <v>36432</v>
      </c>
      <c r="B104" s="39">
        <v>3.91</v>
      </c>
      <c r="C104" s="39"/>
      <c r="D104" s="39"/>
      <c r="E104" s="39"/>
      <c r="F104" s="39"/>
      <c r="G104" s="39"/>
      <c r="H104" s="118"/>
      <c r="I104" s="118"/>
      <c r="J104" s="118"/>
      <c r="K104" s="118"/>
      <c r="L104" s="118"/>
      <c r="M104" s="118"/>
    </row>
    <row r="105" spans="1:13" ht="11.25">
      <c r="A105" s="115">
        <v>36439.44930555556</v>
      </c>
      <c r="B105" s="39">
        <v>3.91</v>
      </c>
      <c r="C105" s="39"/>
      <c r="D105" s="39"/>
      <c r="E105" s="39"/>
      <c r="F105" s="39"/>
      <c r="G105" s="39"/>
      <c r="H105" s="118"/>
      <c r="I105" s="118"/>
      <c r="J105" s="118"/>
      <c r="K105" s="118"/>
      <c r="L105" s="118"/>
      <c r="M105" s="118"/>
    </row>
    <row r="106" spans="1:13" ht="11.25">
      <c r="A106" s="115">
        <v>36446.44930555556</v>
      </c>
      <c r="B106" s="39">
        <v>3.51</v>
      </c>
      <c r="C106" s="39"/>
      <c r="D106" s="39"/>
      <c r="E106" s="39"/>
      <c r="F106" s="39"/>
      <c r="G106" s="39"/>
      <c r="H106" s="118"/>
      <c r="I106" s="118"/>
      <c r="J106" s="118"/>
      <c r="K106" s="118"/>
      <c r="L106" s="118"/>
      <c r="M106" s="118"/>
    </row>
    <row r="107" spans="1:13" ht="11.25">
      <c r="A107" s="115">
        <v>36453.44861111111</v>
      </c>
      <c r="B107" s="39">
        <v>3.51</v>
      </c>
      <c r="C107" s="39"/>
      <c r="D107" s="39"/>
      <c r="E107" s="39"/>
      <c r="F107" s="39"/>
      <c r="G107" s="39"/>
      <c r="H107" s="118"/>
      <c r="I107" s="118"/>
      <c r="J107" s="118"/>
      <c r="K107" s="118"/>
      <c r="L107" s="118"/>
      <c r="M107" s="118"/>
    </row>
    <row r="108" spans="1:13" ht="11.25">
      <c r="A108" s="115">
        <v>36460.45277777778</v>
      </c>
      <c r="B108" s="39">
        <v>3.51</v>
      </c>
      <c r="C108" s="39"/>
      <c r="D108" s="39"/>
      <c r="E108" s="39"/>
      <c r="F108" s="39"/>
      <c r="G108" s="39"/>
      <c r="H108" s="118"/>
      <c r="I108" s="118"/>
      <c r="J108" s="118"/>
      <c r="K108" s="118"/>
      <c r="L108" s="118"/>
      <c r="M108" s="118"/>
    </row>
    <row r="109" spans="1:13" ht="11.25">
      <c r="A109" s="115">
        <v>36467.44986111111</v>
      </c>
      <c r="B109" s="39">
        <v>3.51</v>
      </c>
      <c r="C109" s="39"/>
      <c r="D109" s="39"/>
      <c r="E109" s="39"/>
      <c r="F109" s="39"/>
      <c r="G109" s="39"/>
      <c r="H109" s="118"/>
      <c r="I109" s="118"/>
      <c r="J109" s="118"/>
      <c r="K109" s="118"/>
      <c r="L109" s="118"/>
      <c r="M109" s="118"/>
    </row>
    <row r="110" spans="1:13" ht="11.25">
      <c r="A110" s="115">
        <v>36474.449583333335</v>
      </c>
      <c r="B110" s="39">
        <v>3.81</v>
      </c>
      <c r="C110" s="39"/>
      <c r="D110" s="39"/>
      <c r="E110" s="39"/>
      <c r="F110" s="39"/>
      <c r="G110" s="39"/>
      <c r="H110" s="118"/>
      <c r="I110" s="118"/>
      <c r="J110" s="118"/>
      <c r="K110" s="118"/>
      <c r="L110" s="118"/>
      <c r="M110" s="118"/>
    </row>
    <row r="111" spans="1:13" ht="11.25">
      <c r="A111" s="115">
        <v>36481.44962962963</v>
      </c>
      <c r="B111" s="39">
        <v>3.81</v>
      </c>
      <c r="C111" s="39"/>
      <c r="D111" s="39"/>
      <c r="E111" s="39"/>
      <c r="F111" s="39"/>
      <c r="G111" s="39"/>
      <c r="H111" s="118"/>
      <c r="I111" s="118"/>
      <c r="J111" s="118"/>
      <c r="K111" s="118"/>
      <c r="L111" s="118"/>
      <c r="M111" s="118"/>
    </row>
    <row r="112" spans="1:13" ht="11.25">
      <c r="A112" s="115">
        <v>36488.45061342593</v>
      </c>
      <c r="B112" s="39">
        <v>3.81</v>
      </c>
      <c r="C112" s="39"/>
      <c r="D112" s="39"/>
      <c r="E112" s="39"/>
      <c r="F112" s="39"/>
      <c r="G112" s="39"/>
      <c r="H112" s="118"/>
      <c r="I112" s="118"/>
      <c r="J112" s="118"/>
      <c r="K112" s="118"/>
      <c r="L112" s="118"/>
      <c r="M112" s="118"/>
    </row>
    <row r="113" spans="1:13" ht="11.25">
      <c r="A113" s="115">
        <v>36495.44934027778</v>
      </c>
      <c r="B113" s="39">
        <v>3.81</v>
      </c>
      <c r="C113" s="39"/>
      <c r="D113" s="39"/>
      <c r="E113" s="39"/>
      <c r="F113" s="39"/>
      <c r="G113" s="39"/>
      <c r="H113" s="118"/>
      <c r="I113" s="118"/>
      <c r="J113" s="118"/>
      <c r="K113" s="118"/>
      <c r="L113" s="118"/>
      <c r="M113" s="118"/>
    </row>
    <row r="114" spans="1:13" ht="11.25">
      <c r="A114" s="115">
        <v>36502.45186342593</v>
      </c>
      <c r="B114" s="39">
        <v>3.81</v>
      </c>
      <c r="C114" s="39"/>
      <c r="D114" s="39"/>
      <c r="E114" s="39"/>
      <c r="F114" s="39"/>
      <c r="G114" s="39"/>
      <c r="H114" s="118"/>
      <c r="I114" s="118"/>
      <c r="J114" s="118"/>
      <c r="K114" s="118"/>
      <c r="L114" s="118"/>
      <c r="M114" s="118"/>
    </row>
    <row r="115" spans="1:13" ht="11.25">
      <c r="A115" s="115">
        <v>36509.44923611111</v>
      </c>
      <c r="B115" s="39">
        <v>3.22</v>
      </c>
      <c r="C115" s="39"/>
      <c r="D115" s="39"/>
      <c r="E115" s="39"/>
      <c r="F115" s="39"/>
      <c r="G115" s="39"/>
      <c r="H115" s="118"/>
      <c r="I115" s="118"/>
      <c r="J115" s="118"/>
      <c r="K115" s="118"/>
      <c r="L115" s="118"/>
      <c r="M115" s="118"/>
    </row>
    <row r="116" spans="1:13" ht="11.25">
      <c r="A116" s="115">
        <v>36516.45060185185</v>
      </c>
      <c r="B116" s="39">
        <v>3.22</v>
      </c>
      <c r="C116" s="39"/>
      <c r="D116" s="39"/>
      <c r="E116" s="39"/>
      <c r="F116" s="39"/>
      <c r="G116" s="39"/>
      <c r="H116" s="118"/>
      <c r="I116" s="118"/>
      <c r="J116" s="118"/>
      <c r="K116" s="118"/>
      <c r="L116" s="118"/>
      <c r="M116" s="118"/>
    </row>
    <row r="117" spans="1:13" ht="11.25">
      <c r="A117" s="115">
        <v>36523.451631944445</v>
      </c>
      <c r="B117" s="39">
        <v>3.22</v>
      </c>
      <c r="C117" s="39"/>
      <c r="D117" s="39"/>
      <c r="E117" s="39"/>
      <c r="F117" s="39"/>
      <c r="G117" s="39"/>
      <c r="H117" s="118"/>
      <c r="I117" s="118"/>
      <c r="J117" s="118"/>
      <c r="K117" s="118"/>
      <c r="L117" s="118"/>
      <c r="M117" s="118"/>
    </row>
    <row r="118" spans="1:13" ht="11.25">
      <c r="A118" s="115">
        <v>36530.448333333334</v>
      </c>
      <c r="B118" s="39">
        <v>3.22</v>
      </c>
      <c r="C118" s="39"/>
      <c r="D118" s="39"/>
      <c r="E118" s="39"/>
      <c r="F118" s="39"/>
      <c r="G118" s="39"/>
      <c r="H118" s="118"/>
      <c r="I118" s="118"/>
      <c r="J118" s="118"/>
      <c r="K118" s="118"/>
      <c r="L118" s="118"/>
      <c r="M118" s="118"/>
    </row>
    <row r="119" spans="1:13" ht="11.25">
      <c r="A119" s="115">
        <v>36537.44892361111</v>
      </c>
      <c r="B119" s="39">
        <v>3.78</v>
      </c>
      <c r="C119" s="39"/>
      <c r="D119" s="39"/>
      <c r="E119" s="39"/>
      <c r="F119" s="39"/>
      <c r="G119" s="39"/>
      <c r="H119" s="118"/>
      <c r="I119" s="118"/>
      <c r="J119" s="118"/>
      <c r="K119" s="118"/>
      <c r="L119" s="118"/>
      <c r="M119" s="118"/>
    </row>
    <row r="120" spans="1:13" ht="11.25">
      <c r="A120" s="115">
        <v>36544.44905092593</v>
      </c>
      <c r="B120" s="39">
        <v>3.78</v>
      </c>
      <c r="C120" s="39"/>
      <c r="D120" s="39"/>
      <c r="E120" s="39"/>
      <c r="F120" s="39"/>
      <c r="G120" s="39"/>
      <c r="H120" s="118"/>
      <c r="I120" s="118"/>
      <c r="J120" s="118"/>
      <c r="K120" s="118"/>
      <c r="L120" s="118"/>
      <c r="M120" s="118"/>
    </row>
    <row r="121" spans="1:13" ht="11.25">
      <c r="A121" s="115">
        <v>36551.45269675926</v>
      </c>
      <c r="B121" s="39">
        <v>3.78</v>
      </c>
      <c r="C121" s="39"/>
      <c r="D121" s="39"/>
      <c r="E121" s="39"/>
      <c r="F121" s="39"/>
      <c r="G121" s="39"/>
      <c r="H121" s="118"/>
      <c r="I121" s="118"/>
      <c r="J121" s="118"/>
      <c r="K121" s="118"/>
      <c r="L121" s="118"/>
      <c r="M121" s="118"/>
    </row>
    <row r="122" spans="1:13" ht="11.25">
      <c r="A122" s="115">
        <v>36558.4515625</v>
      </c>
      <c r="B122" s="39">
        <v>3.78</v>
      </c>
      <c r="C122" s="39"/>
      <c r="D122" s="39"/>
      <c r="E122" s="39"/>
      <c r="F122" s="39"/>
      <c r="G122" s="39"/>
      <c r="H122" s="118"/>
      <c r="I122" s="118"/>
      <c r="J122" s="118"/>
      <c r="K122" s="118"/>
      <c r="L122" s="118"/>
      <c r="M122" s="118"/>
    </row>
    <row r="123" spans="1:13" ht="11.25">
      <c r="A123" s="115">
        <v>36565.45185185185</v>
      </c>
      <c r="B123" s="39">
        <v>3.78</v>
      </c>
      <c r="C123" s="39"/>
      <c r="D123" s="39"/>
      <c r="E123" s="39"/>
      <c r="F123" s="39"/>
      <c r="G123" s="39"/>
      <c r="H123" s="118"/>
      <c r="I123" s="118"/>
      <c r="J123" s="118"/>
      <c r="K123" s="118"/>
      <c r="L123" s="118"/>
      <c r="M123" s="118"/>
    </row>
    <row r="124" spans="1:13" ht="11.25">
      <c r="A124" s="115">
        <v>36572.45099537037</v>
      </c>
      <c r="B124" s="39">
        <v>4.26</v>
      </c>
      <c r="C124" s="39"/>
      <c r="D124" s="39"/>
      <c r="E124" s="39"/>
      <c r="F124" s="39"/>
      <c r="G124" s="39"/>
      <c r="H124" s="118"/>
      <c r="I124" s="118"/>
      <c r="J124" s="118"/>
      <c r="K124" s="118"/>
      <c r="L124" s="118"/>
      <c r="M124" s="118"/>
    </row>
    <row r="125" spans="1:13" ht="11.25">
      <c r="A125" s="115">
        <v>36579.4512962963</v>
      </c>
      <c r="B125" s="39">
        <v>4.26</v>
      </c>
      <c r="C125" s="39"/>
      <c r="D125" s="39"/>
      <c r="E125" s="39"/>
      <c r="F125" s="39"/>
      <c r="G125" s="39"/>
      <c r="H125" s="118"/>
      <c r="I125" s="118"/>
      <c r="J125" s="118"/>
      <c r="K125" s="118"/>
      <c r="L125" s="118"/>
      <c r="M125" s="118"/>
    </row>
    <row r="126" spans="1:13" ht="11.25">
      <c r="A126" s="115">
        <v>36586.45050925926</v>
      </c>
      <c r="B126" s="39">
        <v>4.26</v>
      </c>
      <c r="C126" s="39"/>
      <c r="D126" s="39"/>
      <c r="E126" s="39"/>
      <c r="F126" s="39"/>
      <c r="G126" s="39"/>
      <c r="H126" s="118"/>
      <c r="I126" s="118"/>
      <c r="J126" s="118"/>
      <c r="K126" s="118"/>
      <c r="L126" s="118"/>
      <c r="M126" s="118"/>
    </row>
    <row r="127" spans="1:13" ht="11.25">
      <c r="A127" s="115">
        <v>36593.451736111114</v>
      </c>
      <c r="B127" s="39">
        <v>4.26</v>
      </c>
      <c r="C127" s="39"/>
      <c r="D127" s="39"/>
      <c r="E127" s="39"/>
      <c r="F127" s="39"/>
      <c r="G127" s="39"/>
      <c r="H127" s="118"/>
      <c r="I127" s="118"/>
      <c r="J127" s="118"/>
      <c r="K127" s="118"/>
      <c r="L127" s="118"/>
      <c r="M127" s="118"/>
    </row>
    <row r="128" spans="1:13" ht="11.25">
      <c r="A128" s="115">
        <v>36600.45259259259</v>
      </c>
      <c r="B128" s="39">
        <v>3.97</v>
      </c>
      <c r="C128" s="39"/>
      <c r="D128" s="39"/>
      <c r="E128" s="39"/>
      <c r="F128" s="39"/>
      <c r="G128" s="39"/>
      <c r="H128" s="118"/>
      <c r="I128" s="118"/>
      <c r="J128" s="118"/>
      <c r="K128" s="118"/>
      <c r="L128" s="118"/>
      <c r="M128" s="118"/>
    </row>
    <row r="129" spans="1:13" ht="11.25">
      <c r="A129" s="115">
        <v>36607.450532407405</v>
      </c>
      <c r="B129" s="39">
        <v>3.97</v>
      </c>
      <c r="C129" s="39"/>
      <c r="D129" s="39"/>
      <c r="E129" s="39"/>
      <c r="F129" s="39"/>
      <c r="G129" s="39"/>
      <c r="H129" s="118"/>
      <c r="I129" s="118"/>
      <c r="J129" s="118"/>
      <c r="K129" s="118"/>
      <c r="L129" s="118"/>
      <c r="M129" s="118"/>
    </row>
    <row r="130" spans="1:13" ht="11.25">
      <c r="A130" s="115">
        <v>36614.451469907406</v>
      </c>
      <c r="B130" s="39">
        <v>3.97</v>
      </c>
      <c r="C130" s="39"/>
      <c r="D130" s="39"/>
      <c r="E130" s="39"/>
      <c r="F130" s="39"/>
      <c r="G130" s="39"/>
      <c r="H130" s="118"/>
      <c r="I130" s="118"/>
      <c r="J130" s="118"/>
      <c r="K130" s="118"/>
      <c r="L130" s="118"/>
      <c r="M130" s="118"/>
    </row>
    <row r="131" spans="1:13" ht="11.25">
      <c r="A131" s="115">
        <v>36621.451145833336</v>
      </c>
      <c r="B131" s="39">
        <v>3.97</v>
      </c>
      <c r="C131" s="39"/>
      <c r="D131" s="39"/>
      <c r="E131" s="39"/>
      <c r="F131" s="39"/>
      <c r="G131" s="39"/>
      <c r="H131" s="118"/>
      <c r="I131" s="118"/>
      <c r="J131" s="118"/>
      <c r="K131" s="118"/>
      <c r="L131" s="118"/>
      <c r="M131" s="118"/>
    </row>
    <row r="132" spans="1:13" ht="11.25">
      <c r="A132" s="115">
        <v>36628.45226851852</v>
      </c>
      <c r="B132" s="39">
        <v>3.87</v>
      </c>
      <c r="C132" s="39"/>
      <c r="D132" s="39"/>
      <c r="E132" s="39"/>
      <c r="F132" s="39"/>
      <c r="G132" s="39"/>
      <c r="H132" s="118"/>
      <c r="I132" s="118"/>
      <c r="J132" s="118"/>
      <c r="K132" s="118"/>
      <c r="L132" s="118"/>
      <c r="M132" s="118"/>
    </row>
    <row r="133" spans="1:13" ht="11.25">
      <c r="A133" s="115">
        <v>36635.451527777775</v>
      </c>
      <c r="B133" s="39">
        <v>3.87</v>
      </c>
      <c r="C133" s="39"/>
      <c r="D133" s="39"/>
      <c r="E133" s="39"/>
      <c r="F133" s="39"/>
      <c r="G133" s="39"/>
      <c r="H133" s="118"/>
      <c r="I133" s="118"/>
      <c r="J133" s="118"/>
      <c r="K133" s="118"/>
      <c r="L133" s="118"/>
      <c r="M133" s="118"/>
    </row>
    <row r="134" spans="1:13" ht="11.25">
      <c r="A134" s="115">
        <v>36642.4500462963</v>
      </c>
      <c r="B134" s="39">
        <v>3.87</v>
      </c>
      <c r="C134" s="39"/>
      <c r="D134" s="39"/>
      <c r="E134" s="39"/>
      <c r="F134" s="39"/>
      <c r="G134" s="39"/>
      <c r="H134" s="118"/>
      <c r="I134" s="118"/>
      <c r="J134" s="118"/>
      <c r="K134" s="118"/>
      <c r="L134" s="118"/>
      <c r="M134" s="118"/>
    </row>
    <row r="135" spans="1:13" ht="11.25">
      <c r="A135" s="115">
        <v>36649.44961805556</v>
      </c>
      <c r="B135" s="39">
        <v>3.87</v>
      </c>
      <c r="C135" s="39"/>
      <c r="D135" s="39"/>
      <c r="E135" s="39"/>
      <c r="F135" s="39"/>
      <c r="G135" s="39"/>
      <c r="H135" s="118"/>
      <c r="I135" s="118"/>
      <c r="J135" s="118"/>
      <c r="K135" s="118"/>
      <c r="L135" s="118"/>
      <c r="M135" s="118"/>
    </row>
    <row r="136" spans="1:13" ht="11.25">
      <c r="A136" s="115">
        <v>36656.44855324074</v>
      </c>
      <c r="B136" s="39">
        <v>3.97</v>
      </c>
      <c r="C136" s="39"/>
      <c r="D136" s="39"/>
      <c r="E136" s="39"/>
      <c r="F136" s="39"/>
      <c r="G136" s="39"/>
      <c r="H136" s="118"/>
      <c r="I136" s="118"/>
      <c r="J136" s="118"/>
      <c r="K136" s="118"/>
      <c r="L136" s="118"/>
      <c r="M136" s="118"/>
    </row>
    <row r="137" spans="1:13" ht="11.25">
      <c r="A137" s="115">
        <v>36663.45042824074</v>
      </c>
      <c r="B137" s="39">
        <v>3.97</v>
      </c>
      <c r="C137" s="39"/>
      <c r="D137" s="39"/>
      <c r="E137" s="39"/>
      <c r="F137" s="39"/>
      <c r="G137" s="39"/>
      <c r="H137" s="118"/>
      <c r="I137" s="118"/>
      <c r="J137" s="118"/>
      <c r="K137" s="118"/>
      <c r="L137" s="118"/>
      <c r="M137" s="118"/>
    </row>
    <row r="138" spans="1:13" ht="11.25">
      <c r="A138" s="115">
        <v>36670.453414351854</v>
      </c>
      <c r="B138" s="39">
        <v>3.97</v>
      </c>
      <c r="C138" s="39"/>
      <c r="D138" s="39"/>
      <c r="E138" s="39"/>
      <c r="F138" s="39"/>
      <c r="G138" s="39"/>
      <c r="H138" s="118"/>
      <c r="I138" s="118"/>
      <c r="J138" s="118"/>
      <c r="K138" s="118"/>
      <c r="L138" s="118"/>
      <c r="M138" s="118"/>
    </row>
    <row r="139" spans="1:13" ht="11.25">
      <c r="A139" s="115">
        <v>36677.44986111111</v>
      </c>
      <c r="B139" s="39">
        <v>3.97</v>
      </c>
      <c r="C139" s="39"/>
      <c r="D139" s="39"/>
      <c r="E139" s="39"/>
      <c r="F139" s="39"/>
      <c r="G139" s="39"/>
      <c r="H139" s="118"/>
      <c r="I139" s="118"/>
      <c r="J139" s="118"/>
      <c r="K139" s="118"/>
      <c r="L139" s="118"/>
      <c r="M139" s="118"/>
    </row>
    <row r="140" spans="1:13" ht="11.25">
      <c r="A140" s="115">
        <v>36684.44939814815</v>
      </c>
      <c r="B140" s="39">
        <v>3.97</v>
      </c>
      <c r="C140" s="39"/>
      <c r="D140" s="39"/>
      <c r="E140" s="39"/>
      <c r="F140" s="39"/>
      <c r="G140" s="39"/>
      <c r="H140" s="118"/>
      <c r="I140" s="118"/>
      <c r="J140" s="118"/>
      <c r="K140" s="118"/>
      <c r="L140" s="118"/>
      <c r="M140" s="118"/>
    </row>
    <row r="141" spans="1:13" ht="11.25">
      <c r="A141" s="115">
        <v>36691.44943287037</v>
      </c>
      <c r="B141" s="39">
        <v>4.36</v>
      </c>
      <c r="C141" s="39"/>
      <c r="D141" s="39"/>
      <c r="E141" s="39"/>
      <c r="F141" s="39"/>
      <c r="G141" s="39"/>
      <c r="H141" s="118"/>
      <c r="I141" s="118"/>
      <c r="J141" s="118"/>
      <c r="K141" s="118"/>
      <c r="L141" s="118"/>
      <c r="M141" s="118"/>
    </row>
    <row r="142" spans="1:13" ht="11.25">
      <c r="A142" s="115">
        <v>36698.4522337963</v>
      </c>
      <c r="B142" s="39">
        <v>4.83</v>
      </c>
      <c r="C142" s="39"/>
      <c r="D142" s="39"/>
      <c r="E142" s="39"/>
      <c r="F142" s="39"/>
      <c r="G142" s="39"/>
      <c r="H142" s="118"/>
      <c r="I142" s="118"/>
      <c r="J142" s="118"/>
      <c r="K142" s="118"/>
      <c r="L142" s="118"/>
      <c r="M142" s="118"/>
    </row>
    <row r="143" spans="1:13" ht="11.25">
      <c r="A143" s="115">
        <v>36705.45019675926</v>
      </c>
      <c r="B143" s="39">
        <v>4.83</v>
      </c>
      <c r="C143" s="39"/>
      <c r="D143" s="39"/>
      <c r="E143" s="39"/>
      <c r="F143" s="39"/>
      <c r="G143" s="39"/>
      <c r="H143" s="118"/>
      <c r="I143" s="118"/>
      <c r="J143" s="118"/>
      <c r="K143" s="118"/>
      <c r="L143" s="118"/>
      <c r="M143" s="118"/>
    </row>
    <row r="144" spans="1:13" ht="11.25">
      <c r="A144" s="115">
        <v>36712</v>
      </c>
      <c r="B144" s="39">
        <v>4.83</v>
      </c>
      <c r="C144" s="39"/>
      <c r="D144" s="39"/>
      <c r="E144" s="39"/>
      <c r="F144" s="39"/>
      <c r="G144" s="39"/>
      <c r="H144" s="118"/>
      <c r="I144" s="118"/>
      <c r="J144" s="118"/>
      <c r="K144" s="118"/>
      <c r="L144" s="118"/>
      <c r="M144" s="118"/>
    </row>
    <row r="145" spans="1:13" ht="11.25">
      <c r="A145" s="115">
        <v>36719</v>
      </c>
      <c r="B145" s="39">
        <v>4.73</v>
      </c>
      <c r="C145" s="39"/>
      <c r="D145" s="39"/>
      <c r="E145" s="39"/>
      <c r="F145" s="39"/>
      <c r="G145" s="39"/>
      <c r="H145" s="118"/>
      <c r="I145" s="118"/>
      <c r="J145" s="118"/>
      <c r="K145" s="118"/>
      <c r="L145" s="118"/>
      <c r="M145" s="118"/>
    </row>
    <row r="146" spans="1:13" ht="11.25">
      <c r="A146" s="115">
        <v>36726</v>
      </c>
      <c r="B146" s="39">
        <v>4.73</v>
      </c>
      <c r="C146" s="39"/>
      <c r="D146" s="39"/>
      <c r="E146" s="39"/>
      <c r="F146" s="39"/>
      <c r="G146" s="39"/>
      <c r="H146" s="118"/>
      <c r="I146" s="118"/>
      <c r="J146" s="118"/>
      <c r="K146" s="118"/>
      <c r="L146" s="118"/>
      <c r="M146" s="118"/>
    </row>
    <row r="147" spans="1:13" ht="11.25">
      <c r="A147" s="115">
        <v>36733</v>
      </c>
      <c r="B147" s="39">
        <v>4.73</v>
      </c>
      <c r="C147" s="39"/>
      <c r="D147" s="39"/>
      <c r="E147" s="39"/>
      <c r="F147" s="39"/>
      <c r="G147" s="39"/>
      <c r="H147" s="118"/>
      <c r="I147" s="118"/>
      <c r="J147" s="118"/>
      <c r="K147" s="118"/>
      <c r="L147" s="118"/>
      <c r="M147" s="118"/>
    </row>
    <row r="148" spans="1:13" ht="11.25">
      <c r="A148" s="115">
        <v>36740</v>
      </c>
      <c r="B148" s="39">
        <v>4.73</v>
      </c>
      <c r="C148" s="39"/>
      <c r="D148" s="39"/>
      <c r="E148" s="39"/>
      <c r="F148" s="39"/>
      <c r="G148" s="39"/>
      <c r="H148" s="118"/>
      <c r="I148" s="118"/>
      <c r="J148" s="118"/>
      <c r="K148" s="118"/>
      <c r="L148" s="118"/>
      <c r="M148" s="118"/>
    </row>
    <row r="149" spans="1:13" ht="11.25">
      <c r="A149" s="115">
        <v>36747</v>
      </c>
      <c r="B149" s="39">
        <v>4.73</v>
      </c>
      <c r="C149" s="39"/>
      <c r="D149" s="39"/>
      <c r="E149" s="39"/>
      <c r="F149" s="39"/>
      <c r="G149" s="39"/>
      <c r="H149" s="118"/>
      <c r="I149" s="118"/>
      <c r="J149" s="118"/>
      <c r="K149" s="118"/>
      <c r="L149" s="118"/>
      <c r="M149" s="118"/>
    </row>
    <row r="150" spans="1:13" ht="11.25">
      <c r="A150" s="115">
        <v>36754</v>
      </c>
      <c r="B150" s="39">
        <v>5.64</v>
      </c>
      <c r="C150" s="39"/>
      <c r="D150" s="39"/>
      <c r="E150" s="39"/>
      <c r="F150" s="39"/>
      <c r="G150" s="39"/>
      <c r="H150" s="118"/>
      <c r="I150" s="118"/>
      <c r="J150" s="118"/>
      <c r="K150" s="118"/>
      <c r="L150" s="118"/>
      <c r="M150" s="118"/>
    </row>
    <row r="151" spans="1:13" ht="11.25">
      <c r="A151" s="115">
        <v>36761</v>
      </c>
      <c r="B151" s="39">
        <v>5.64</v>
      </c>
      <c r="C151" s="39"/>
      <c r="D151" s="39"/>
      <c r="E151" s="39"/>
      <c r="F151" s="39"/>
      <c r="G151" s="39"/>
      <c r="H151" s="118"/>
      <c r="I151" s="118"/>
      <c r="J151" s="118"/>
      <c r="K151" s="118"/>
      <c r="L151" s="118"/>
      <c r="M151" s="118"/>
    </row>
    <row r="152" spans="1:13" ht="11.25">
      <c r="A152" s="115">
        <v>36768</v>
      </c>
      <c r="B152" s="39">
        <v>5.64</v>
      </c>
      <c r="C152" s="39"/>
      <c r="D152" s="39"/>
      <c r="E152" s="39"/>
      <c r="F152" s="39"/>
      <c r="G152" s="39"/>
      <c r="H152" s="118"/>
      <c r="I152" s="118"/>
      <c r="J152" s="118"/>
      <c r="K152" s="118"/>
      <c r="L152" s="118"/>
      <c r="M152" s="118"/>
    </row>
    <row r="153" spans="1:13" ht="11.25">
      <c r="A153" s="115">
        <v>36775</v>
      </c>
      <c r="B153" s="39">
        <v>5.64</v>
      </c>
      <c r="C153" s="39"/>
      <c r="D153" s="39"/>
      <c r="E153" s="39"/>
      <c r="F153" s="39"/>
      <c r="G153" s="39"/>
      <c r="H153" s="118"/>
      <c r="I153" s="118"/>
      <c r="J153" s="118"/>
      <c r="K153" s="118"/>
      <c r="L153" s="118"/>
      <c r="M153" s="118"/>
    </row>
    <row r="154" spans="1:13" ht="11.25">
      <c r="A154" s="115">
        <v>36782</v>
      </c>
      <c r="B154" s="39">
        <v>6.35</v>
      </c>
      <c r="C154" s="39"/>
      <c r="D154" s="39"/>
      <c r="E154" s="39"/>
      <c r="F154" s="39"/>
      <c r="G154" s="39"/>
      <c r="H154" s="118"/>
      <c r="I154" s="118"/>
      <c r="J154" s="118"/>
      <c r="K154" s="118"/>
      <c r="L154" s="118"/>
      <c r="M154" s="118"/>
    </row>
    <row r="155" spans="1:13" ht="11.25">
      <c r="A155" s="115">
        <v>36789</v>
      </c>
      <c r="B155" s="39">
        <v>6.35</v>
      </c>
      <c r="C155" s="39"/>
      <c r="D155" s="39"/>
      <c r="E155" s="39"/>
      <c r="F155" s="39"/>
      <c r="G155" s="39"/>
      <c r="H155" s="118"/>
      <c r="I155" s="118"/>
      <c r="J155" s="118"/>
      <c r="K155" s="118"/>
      <c r="L155" s="118"/>
      <c r="M155" s="118"/>
    </row>
    <row r="156" spans="1:13" ht="11.25">
      <c r="A156" s="115">
        <v>36796</v>
      </c>
      <c r="B156" s="39">
        <v>6.35</v>
      </c>
      <c r="C156" s="39"/>
      <c r="D156" s="39"/>
      <c r="E156" s="39"/>
      <c r="F156" s="39"/>
      <c r="G156" s="39"/>
      <c r="H156" s="118"/>
      <c r="I156" s="118"/>
      <c r="J156" s="118"/>
      <c r="K156" s="118"/>
      <c r="L156" s="118"/>
      <c r="M156" s="118"/>
    </row>
    <row r="157" spans="1:13" ht="11.25">
      <c r="A157" s="115">
        <v>36803</v>
      </c>
      <c r="B157" s="39">
        <v>6.35</v>
      </c>
      <c r="C157" s="39"/>
      <c r="D157" s="39"/>
      <c r="E157" s="39"/>
      <c r="F157" s="39"/>
      <c r="G157" s="39"/>
      <c r="H157" s="118"/>
      <c r="I157" s="118"/>
      <c r="J157" s="118"/>
      <c r="K157" s="118"/>
      <c r="L157" s="118"/>
      <c r="M157" s="118"/>
    </row>
    <row r="158" spans="1:13" ht="11.25">
      <c r="A158" s="115">
        <v>36810</v>
      </c>
      <c r="B158" s="39">
        <v>6.14</v>
      </c>
      <c r="C158" s="39"/>
      <c r="D158" s="39"/>
      <c r="E158" s="39"/>
      <c r="F158" s="39"/>
      <c r="G158" s="39"/>
      <c r="H158" s="118"/>
      <c r="I158" s="118"/>
      <c r="J158" s="118"/>
      <c r="K158" s="118"/>
      <c r="L158" s="118"/>
      <c r="M158" s="118"/>
    </row>
    <row r="159" spans="1:13" ht="11.25">
      <c r="A159" s="115">
        <v>36817</v>
      </c>
      <c r="B159" s="39">
        <v>6.14</v>
      </c>
      <c r="C159" s="39"/>
      <c r="D159" s="39"/>
      <c r="E159" s="39"/>
      <c r="F159" s="39"/>
      <c r="G159" s="39"/>
      <c r="H159" s="118"/>
      <c r="I159" s="118"/>
      <c r="J159" s="118"/>
      <c r="K159" s="118"/>
      <c r="L159" s="118"/>
      <c r="M159" s="118"/>
    </row>
    <row r="160" spans="1:13" ht="11.25">
      <c r="A160" s="115">
        <v>36824</v>
      </c>
      <c r="B160" s="39">
        <v>6.14</v>
      </c>
      <c r="C160" s="39"/>
      <c r="D160" s="39"/>
      <c r="E160" s="39"/>
      <c r="F160" s="39"/>
      <c r="G160" s="39"/>
      <c r="H160" s="118"/>
      <c r="I160" s="118"/>
      <c r="J160" s="118"/>
      <c r="K160" s="118"/>
      <c r="L160" s="118"/>
      <c r="M160" s="118"/>
    </row>
    <row r="161" spans="1:13" ht="11.25">
      <c r="A161" s="115">
        <v>36831</v>
      </c>
      <c r="B161" s="39">
        <v>6.91</v>
      </c>
      <c r="C161" s="39"/>
      <c r="D161" s="39"/>
      <c r="E161" s="39"/>
      <c r="F161" s="39"/>
      <c r="G161" s="39"/>
      <c r="H161" s="118"/>
      <c r="I161" s="118"/>
      <c r="J161" s="118"/>
      <c r="K161" s="118"/>
      <c r="L161" s="118"/>
      <c r="M161" s="118"/>
    </row>
    <row r="162" spans="1:13" ht="11.25">
      <c r="A162" s="115">
        <v>36838</v>
      </c>
      <c r="B162" s="39">
        <v>6.91</v>
      </c>
      <c r="C162" s="39"/>
      <c r="D162" s="39"/>
      <c r="E162" s="39"/>
      <c r="F162" s="39"/>
      <c r="G162" s="39"/>
      <c r="H162" s="118"/>
      <c r="I162" s="118"/>
      <c r="J162" s="118"/>
      <c r="K162" s="118"/>
      <c r="L162" s="118"/>
      <c r="M162" s="118"/>
    </row>
    <row r="163" spans="1:13" ht="11.25">
      <c r="A163" s="115">
        <v>36845</v>
      </c>
      <c r="B163" s="39">
        <v>6.5</v>
      </c>
      <c r="C163" s="39"/>
      <c r="D163" s="39"/>
      <c r="E163" s="39"/>
      <c r="F163" s="39"/>
      <c r="G163" s="39"/>
      <c r="H163" s="118"/>
      <c r="I163" s="118"/>
      <c r="J163" s="118"/>
      <c r="K163" s="118"/>
      <c r="L163" s="118"/>
      <c r="M163" s="118"/>
    </row>
    <row r="164" spans="1:13" ht="11.25">
      <c r="A164" s="115">
        <v>36852</v>
      </c>
      <c r="B164" s="39">
        <v>6.5</v>
      </c>
      <c r="C164" s="39"/>
      <c r="D164" s="39"/>
      <c r="E164" s="39"/>
      <c r="F164" s="39"/>
      <c r="G164" s="39"/>
      <c r="H164" s="118"/>
      <c r="I164" s="118"/>
      <c r="J164" s="118"/>
      <c r="K164" s="118"/>
      <c r="L164" s="118"/>
      <c r="M164" s="118"/>
    </row>
    <row r="165" spans="1:13" ht="11.25">
      <c r="A165" s="115">
        <v>36859</v>
      </c>
      <c r="B165" s="39">
        <v>6.5</v>
      </c>
      <c r="C165" s="39"/>
      <c r="D165" s="39"/>
      <c r="E165" s="39"/>
      <c r="F165" s="39"/>
      <c r="G165" s="39"/>
      <c r="H165" s="118"/>
      <c r="I165" s="118"/>
      <c r="J165" s="118"/>
      <c r="K165" s="118"/>
      <c r="L165" s="118"/>
      <c r="M165" s="118"/>
    </row>
    <row r="166" spans="1:13" ht="11.25">
      <c r="A166" s="115">
        <v>36866</v>
      </c>
      <c r="B166" s="39">
        <v>6.5</v>
      </c>
      <c r="C166" s="39"/>
      <c r="D166" s="39"/>
      <c r="E166" s="39"/>
      <c r="F166" s="39"/>
      <c r="G166" s="39"/>
      <c r="H166" s="118"/>
      <c r="I166" s="118"/>
      <c r="J166" s="118"/>
      <c r="K166" s="118"/>
      <c r="L166" s="118"/>
      <c r="M166" s="118"/>
    </row>
    <row r="167" spans="1:13" ht="11.25">
      <c r="A167" s="115">
        <v>36873</v>
      </c>
      <c r="B167" s="39">
        <v>6.91</v>
      </c>
      <c r="C167" s="39"/>
      <c r="D167" s="39"/>
      <c r="E167" s="39"/>
      <c r="F167" s="39"/>
      <c r="G167" s="39"/>
      <c r="H167" s="118"/>
      <c r="I167" s="118"/>
      <c r="J167" s="118"/>
      <c r="K167" s="118"/>
      <c r="L167" s="118"/>
      <c r="M167" s="118"/>
    </row>
    <row r="168" spans="1:13" ht="11.25">
      <c r="A168" s="115">
        <v>36880</v>
      </c>
      <c r="B168" s="39">
        <v>6.91</v>
      </c>
      <c r="C168" s="39"/>
      <c r="D168" s="39"/>
      <c r="E168" s="39"/>
      <c r="F168" s="39"/>
      <c r="G168" s="39"/>
      <c r="H168" s="118"/>
      <c r="I168" s="118"/>
      <c r="J168" s="118"/>
      <c r="K168" s="118"/>
      <c r="L168" s="118"/>
      <c r="M168" s="118"/>
    </row>
    <row r="169" spans="1:13" ht="11.25">
      <c r="A169" s="115">
        <v>36887</v>
      </c>
      <c r="B169" s="39">
        <v>6.91</v>
      </c>
      <c r="C169" s="39"/>
      <c r="D169" s="39"/>
      <c r="E169" s="39"/>
      <c r="F169" s="39"/>
      <c r="G169" s="39"/>
      <c r="H169" s="118"/>
      <c r="I169" s="118"/>
      <c r="J169" s="118"/>
      <c r="K169" s="118"/>
      <c r="L169" s="118"/>
      <c r="M169" s="118"/>
    </row>
    <row r="170" spans="1:13" ht="11.25">
      <c r="A170" s="115">
        <v>36894</v>
      </c>
      <c r="B170" s="39">
        <v>6.91</v>
      </c>
      <c r="C170" s="39"/>
      <c r="D170" s="39"/>
      <c r="E170" s="39"/>
      <c r="F170" s="39"/>
      <c r="G170" s="39"/>
      <c r="H170" s="118"/>
      <c r="I170" s="118"/>
      <c r="J170" s="118"/>
      <c r="K170" s="118"/>
      <c r="L170" s="118"/>
      <c r="M170" s="118"/>
    </row>
    <row r="171" spans="1:13" ht="11.25">
      <c r="A171" s="115">
        <f>A170+6</f>
        <v>36900</v>
      </c>
      <c r="B171" s="39">
        <v>6.91</v>
      </c>
      <c r="C171" s="39"/>
      <c r="D171" s="39"/>
      <c r="E171" s="39"/>
      <c r="F171" s="39"/>
      <c r="G171" s="39"/>
      <c r="H171" s="118"/>
      <c r="I171" s="118"/>
      <c r="J171" s="118"/>
      <c r="K171" s="118"/>
      <c r="L171" s="118"/>
      <c r="M171" s="118"/>
    </row>
    <row r="172" spans="1:13" ht="11.25">
      <c r="A172" s="115">
        <f aca="true" t="shared" si="0" ref="A172:A220">A171+7</f>
        <v>36907</v>
      </c>
      <c r="B172" s="39">
        <v>7.63</v>
      </c>
      <c r="C172" s="39"/>
      <c r="D172" s="39"/>
      <c r="E172" s="39">
        <v>6.62</v>
      </c>
      <c r="F172" s="39"/>
      <c r="G172" s="39"/>
      <c r="H172" s="118"/>
      <c r="I172" s="118"/>
      <c r="J172" s="118"/>
      <c r="K172" s="118"/>
      <c r="L172" s="118"/>
      <c r="M172" s="118"/>
    </row>
    <row r="173" spans="1:13" ht="11.25">
      <c r="A173" s="115">
        <f t="shared" si="0"/>
        <v>36914</v>
      </c>
      <c r="B173" s="39">
        <v>7.63</v>
      </c>
      <c r="C173" s="39"/>
      <c r="D173" s="39"/>
      <c r="E173" s="39"/>
      <c r="F173" s="39"/>
      <c r="G173" s="39"/>
      <c r="H173" s="118"/>
      <c r="I173" s="118"/>
      <c r="J173" s="118"/>
      <c r="K173" s="118"/>
      <c r="L173" s="118"/>
      <c r="M173" s="118"/>
    </row>
    <row r="174" spans="1:13" ht="11.25">
      <c r="A174" s="115">
        <f t="shared" si="0"/>
        <v>36921</v>
      </c>
      <c r="B174" s="39">
        <v>7.63</v>
      </c>
      <c r="C174" s="39"/>
      <c r="D174" s="39"/>
      <c r="E174" s="39"/>
      <c r="F174" s="39"/>
      <c r="G174" s="39"/>
      <c r="H174" s="118"/>
      <c r="I174" s="118"/>
      <c r="J174" s="118"/>
      <c r="K174" s="118"/>
      <c r="L174" s="118"/>
      <c r="M174" s="118"/>
    </row>
    <row r="175" spans="1:13" ht="11.25">
      <c r="A175" s="115">
        <f t="shared" si="0"/>
        <v>36928</v>
      </c>
      <c r="B175" s="39">
        <v>7.63</v>
      </c>
      <c r="C175" s="39"/>
      <c r="D175" s="39"/>
      <c r="E175" s="39"/>
      <c r="F175" s="39"/>
      <c r="G175" s="39"/>
      <c r="H175" s="118"/>
      <c r="I175" s="118"/>
      <c r="J175" s="118"/>
      <c r="K175" s="118"/>
      <c r="L175" s="118"/>
      <c r="M175" s="118"/>
    </row>
    <row r="176" spans="1:13" ht="11.25">
      <c r="A176" s="115">
        <f t="shared" si="0"/>
        <v>36935</v>
      </c>
      <c r="B176" s="39">
        <v>7.01</v>
      </c>
      <c r="C176" s="39"/>
      <c r="D176" s="39"/>
      <c r="E176" s="39"/>
      <c r="F176" s="39"/>
      <c r="G176" s="39"/>
      <c r="H176" s="118"/>
      <c r="I176" s="118"/>
      <c r="J176" s="118"/>
      <c r="K176" s="118"/>
      <c r="L176" s="118"/>
      <c r="M176" s="118"/>
    </row>
    <row r="177" spans="1:13" ht="11.25">
      <c r="A177" s="115">
        <f t="shared" si="0"/>
        <v>36942</v>
      </c>
      <c r="B177" s="39">
        <v>7.01</v>
      </c>
      <c r="C177" s="39"/>
      <c r="D177" s="39"/>
      <c r="E177" s="39"/>
      <c r="F177" s="39"/>
      <c r="G177" s="39"/>
      <c r="H177" s="118"/>
      <c r="I177" s="118"/>
      <c r="J177" s="118"/>
      <c r="K177" s="118"/>
      <c r="L177" s="118"/>
      <c r="M177" s="118"/>
    </row>
    <row r="178" spans="1:13" ht="11.25">
      <c r="A178" s="115">
        <f t="shared" si="0"/>
        <v>36949</v>
      </c>
      <c r="B178" s="39">
        <v>7.01</v>
      </c>
      <c r="C178" s="39"/>
      <c r="D178" s="39"/>
      <c r="E178" s="39"/>
      <c r="F178" s="39"/>
      <c r="G178" s="39"/>
      <c r="H178" s="118"/>
      <c r="I178" s="118"/>
      <c r="J178" s="118"/>
      <c r="K178" s="118"/>
      <c r="L178" s="118"/>
      <c r="M178" s="118"/>
    </row>
    <row r="179" spans="1:13" ht="11.25">
      <c r="A179" s="115">
        <f t="shared" si="0"/>
        <v>36956</v>
      </c>
      <c r="B179" s="39">
        <v>7.01</v>
      </c>
      <c r="C179" s="39"/>
      <c r="D179" s="39"/>
      <c r="E179" s="39"/>
      <c r="F179" s="39"/>
      <c r="G179" s="39"/>
      <c r="H179" s="118"/>
      <c r="I179" s="118"/>
      <c r="J179" s="118"/>
      <c r="K179" s="118"/>
      <c r="L179" s="118"/>
      <c r="M179" s="118"/>
    </row>
    <row r="180" spans="1:13" ht="11.25">
      <c r="A180" s="115">
        <f t="shared" si="0"/>
        <v>36963</v>
      </c>
      <c r="B180" s="39">
        <v>7.22</v>
      </c>
      <c r="C180" s="39"/>
      <c r="D180" s="39"/>
      <c r="E180" s="39"/>
      <c r="F180" s="39"/>
      <c r="G180" s="39"/>
      <c r="H180" s="118"/>
      <c r="I180" s="118"/>
      <c r="J180" s="118"/>
      <c r="K180" s="118"/>
      <c r="L180" s="118"/>
      <c r="M180" s="118"/>
    </row>
    <row r="181" spans="1:13" ht="11.25">
      <c r="A181" s="115">
        <f t="shared" si="0"/>
        <v>36970</v>
      </c>
      <c r="B181" s="39">
        <v>7.22</v>
      </c>
      <c r="C181" s="39"/>
      <c r="D181" s="39"/>
      <c r="E181" s="39"/>
      <c r="F181" s="39"/>
      <c r="G181" s="39"/>
      <c r="H181" s="118"/>
      <c r="I181" s="118"/>
      <c r="J181" s="118"/>
      <c r="K181" s="118"/>
      <c r="L181" s="118"/>
      <c r="M181" s="118"/>
    </row>
    <row r="182" spans="1:13" ht="11.25">
      <c r="A182" s="116">
        <f t="shared" si="0"/>
        <v>36977</v>
      </c>
      <c r="B182" s="39">
        <v>7.22</v>
      </c>
      <c r="C182" s="39"/>
      <c r="D182" s="39"/>
      <c r="E182" s="39"/>
      <c r="F182" s="39"/>
      <c r="G182" s="39"/>
      <c r="H182" s="118"/>
      <c r="I182" s="118"/>
      <c r="J182" s="118"/>
      <c r="K182" s="118"/>
      <c r="L182" s="118"/>
      <c r="M182" s="118"/>
    </row>
    <row r="183" spans="1:13" ht="11.25">
      <c r="A183" s="115">
        <f t="shared" si="0"/>
        <v>36984</v>
      </c>
      <c r="B183" s="39">
        <v>6.74</v>
      </c>
      <c r="C183" s="39"/>
      <c r="D183" s="39"/>
      <c r="E183" s="39"/>
      <c r="F183" s="39"/>
      <c r="G183" s="39"/>
      <c r="H183" s="118"/>
      <c r="I183" s="118"/>
      <c r="J183" s="118"/>
      <c r="K183" s="118"/>
      <c r="L183" s="118"/>
      <c r="M183" s="118"/>
    </row>
    <row r="184" spans="1:13" ht="11.25">
      <c r="A184" s="115">
        <f t="shared" si="0"/>
        <v>36991</v>
      </c>
      <c r="B184" s="39">
        <v>6.12</v>
      </c>
      <c r="C184" s="39"/>
      <c r="D184" s="39"/>
      <c r="E184" s="39"/>
      <c r="F184" s="39"/>
      <c r="G184" s="39"/>
      <c r="H184" s="118"/>
      <c r="I184" s="118"/>
      <c r="J184" s="118"/>
      <c r="K184" s="118"/>
      <c r="L184" s="118"/>
      <c r="M184" s="118"/>
    </row>
    <row r="185" spans="1:13" ht="11.25">
      <c r="A185" s="115">
        <f t="shared" si="0"/>
        <v>36998</v>
      </c>
      <c r="B185" s="39">
        <v>6.12</v>
      </c>
      <c r="C185" s="39"/>
      <c r="D185" s="39"/>
      <c r="E185" s="39"/>
      <c r="F185" s="39"/>
      <c r="G185" s="39"/>
      <c r="H185" s="118"/>
      <c r="I185" s="118"/>
      <c r="J185" s="118"/>
      <c r="K185" s="118"/>
      <c r="L185" s="118"/>
      <c r="M185" s="118"/>
    </row>
    <row r="186" spans="1:13" ht="11.25">
      <c r="A186" s="115">
        <f t="shared" si="0"/>
        <v>37005</v>
      </c>
      <c r="B186" s="39">
        <v>6.12</v>
      </c>
      <c r="C186" s="39"/>
      <c r="D186" s="39"/>
      <c r="E186" s="39"/>
      <c r="F186" s="39"/>
      <c r="G186" s="39"/>
      <c r="H186" s="118"/>
      <c r="I186" s="118"/>
      <c r="J186" s="118"/>
      <c r="K186" s="118"/>
      <c r="L186" s="118"/>
      <c r="M186" s="118"/>
    </row>
    <row r="187" spans="1:13" ht="11.25">
      <c r="A187" s="115">
        <f t="shared" si="0"/>
        <v>37012</v>
      </c>
      <c r="B187" s="39">
        <v>6.12</v>
      </c>
      <c r="C187" s="39"/>
      <c r="D187" s="39"/>
      <c r="E187" s="39"/>
      <c r="F187" s="39"/>
      <c r="G187" s="39"/>
      <c r="H187" s="118"/>
      <c r="I187" s="118"/>
      <c r="J187" s="118"/>
      <c r="K187" s="118"/>
      <c r="L187" s="118"/>
      <c r="M187" s="118"/>
    </row>
    <row r="188" spans="1:13" ht="11.25">
      <c r="A188" s="115">
        <f t="shared" si="0"/>
        <v>37019</v>
      </c>
      <c r="B188" s="39">
        <v>6.12</v>
      </c>
      <c r="C188" s="39"/>
      <c r="D188" s="39"/>
      <c r="E188" s="39"/>
      <c r="F188" s="39"/>
      <c r="G188" s="39"/>
      <c r="H188" s="118"/>
      <c r="I188" s="118"/>
      <c r="J188" s="118"/>
      <c r="K188" s="118"/>
      <c r="L188" s="118"/>
      <c r="M188" s="118"/>
    </row>
    <row r="189" spans="1:13" ht="11.25">
      <c r="A189" s="115">
        <f t="shared" si="0"/>
        <v>37026</v>
      </c>
      <c r="B189" s="39">
        <v>5.12</v>
      </c>
      <c r="C189" s="39"/>
      <c r="D189" s="39"/>
      <c r="E189" s="39">
        <v>4.62</v>
      </c>
      <c r="F189" s="39"/>
      <c r="G189" s="39"/>
      <c r="H189" s="118"/>
      <c r="I189" s="118"/>
      <c r="J189" s="118"/>
      <c r="K189" s="118"/>
      <c r="L189" s="118"/>
      <c r="M189" s="118"/>
    </row>
    <row r="190" spans="1:13" ht="11.25">
      <c r="A190" s="115">
        <f t="shared" si="0"/>
        <v>37033</v>
      </c>
      <c r="B190" s="39">
        <v>5.12</v>
      </c>
      <c r="C190" s="39"/>
      <c r="D190" s="39"/>
      <c r="E190" s="39"/>
      <c r="F190" s="39"/>
      <c r="G190" s="39"/>
      <c r="H190" s="118"/>
      <c r="I190" s="118"/>
      <c r="J190" s="118"/>
      <c r="K190" s="118"/>
      <c r="L190" s="118"/>
      <c r="M190" s="118"/>
    </row>
    <row r="191" spans="1:13" ht="11.25">
      <c r="A191" s="115">
        <f t="shared" si="0"/>
        <v>37040</v>
      </c>
      <c r="B191" s="39">
        <v>5.12</v>
      </c>
      <c r="C191" s="39"/>
      <c r="D191" s="39"/>
      <c r="E191" s="39"/>
      <c r="F191" s="39"/>
      <c r="G191" s="39"/>
      <c r="H191" s="118"/>
      <c r="I191" s="118"/>
      <c r="J191" s="118"/>
      <c r="K191" s="118"/>
      <c r="L191" s="118"/>
      <c r="M191" s="118"/>
    </row>
    <row r="192" spans="1:13" ht="11.25">
      <c r="A192" s="115">
        <f t="shared" si="0"/>
        <v>37047</v>
      </c>
      <c r="B192" s="39">
        <v>5.12</v>
      </c>
      <c r="C192" s="39"/>
      <c r="D192" s="39"/>
      <c r="E192" s="39"/>
      <c r="F192" s="39"/>
      <c r="G192" s="39"/>
      <c r="H192" s="118"/>
      <c r="I192" s="118"/>
      <c r="J192" s="118"/>
      <c r="K192" s="118"/>
      <c r="L192" s="118"/>
      <c r="M192" s="118"/>
    </row>
    <row r="193" spans="1:13" ht="11.25">
      <c r="A193" s="115">
        <f t="shared" si="0"/>
        <v>37054</v>
      </c>
      <c r="B193" s="39">
        <v>3.84</v>
      </c>
      <c r="C193" s="39"/>
      <c r="D193" s="39"/>
      <c r="E193" s="39"/>
      <c r="F193" s="39"/>
      <c r="G193" s="39"/>
      <c r="H193" s="118"/>
      <c r="I193" s="118"/>
      <c r="J193" s="118"/>
      <c r="K193" s="118"/>
      <c r="L193" s="118"/>
      <c r="M193" s="118"/>
    </row>
    <row r="194" spans="1:13" ht="11.25">
      <c r="A194" s="115">
        <f t="shared" si="0"/>
        <v>37061</v>
      </c>
      <c r="B194" s="39">
        <v>3.84</v>
      </c>
      <c r="C194" s="39"/>
      <c r="D194" s="39"/>
      <c r="E194" s="39"/>
      <c r="F194" s="39"/>
      <c r="G194" s="39"/>
      <c r="H194" s="118"/>
      <c r="I194" s="118"/>
      <c r="J194" s="118"/>
      <c r="K194" s="118"/>
      <c r="L194" s="118"/>
      <c r="M194" s="118"/>
    </row>
    <row r="195" spans="1:13" s="117" customFormat="1" ht="11.25">
      <c r="A195" s="115">
        <f t="shared" si="0"/>
        <v>37068</v>
      </c>
      <c r="B195" s="39">
        <v>3.84</v>
      </c>
      <c r="C195" s="39"/>
      <c r="D195" s="39"/>
      <c r="E195" s="39"/>
      <c r="F195" s="39"/>
      <c r="G195" s="39"/>
      <c r="H195" s="118"/>
      <c r="I195" s="118"/>
      <c r="J195" s="118"/>
      <c r="K195" s="118"/>
      <c r="L195" s="118"/>
      <c r="M195" s="118"/>
    </row>
    <row r="196" spans="1:13" ht="11.25">
      <c r="A196" s="115">
        <f t="shared" si="0"/>
        <v>37075</v>
      </c>
      <c r="B196" s="39">
        <v>3.84</v>
      </c>
      <c r="C196" s="39"/>
      <c r="D196" s="39"/>
      <c r="E196" s="39"/>
      <c r="F196" s="39"/>
      <c r="G196" s="39"/>
      <c r="H196" s="118"/>
      <c r="I196" s="118"/>
      <c r="J196" s="118"/>
      <c r="K196" s="118"/>
      <c r="L196" s="118"/>
      <c r="M196" s="118"/>
    </row>
    <row r="197" spans="1:13" ht="11.25">
      <c r="A197" s="115">
        <f t="shared" si="0"/>
        <v>37082</v>
      </c>
      <c r="B197" s="39">
        <v>3.64</v>
      </c>
      <c r="C197" s="39"/>
      <c r="D197" s="39"/>
      <c r="E197" s="39"/>
      <c r="F197" s="39"/>
      <c r="G197" s="39"/>
      <c r="H197" s="118"/>
      <c r="I197" s="118"/>
      <c r="J197" s="118"/>
      <c r="K197" s="118"/>
      <c r="L197" s="118"/>
      <c r="M197" s="118"/>
    </row>
    <row r="198" spans="1:13" ht="11.25">
      <c r="A198" s="115">
        <f t="shared" si="0"/>
        <v>37089</v>
      </c>
      <c r="B198" s="39">
        <v>3.64</v>
      </c>
      <c r="C198" s="39"/>
      <c r="D198" s="39"/>
      <c r="E198" s="39"/>
      <c r="F198" s="39"/>
      <c r="G198" s="39"/>
      <c r="H198" s="118"/>
      <c r="I198" s="118"/>
      <c r="J198" s="118"/>
      <c r="K198" s="118"/>
      <c r="L198" s="118"/>
      <c r="M198" s="118"/>
    </row>
    <row r="199" spans="1:13" ht="11.25">
      <c r="A199" s="115">
        <f t="shared" si="0"/>
        <v>37096</v>
      </c>
      <c r="B199" s="39">
        <v>3.64</v>
      </c>
      <c r="C199" s="39"/>
      <c r="D199" s="39"/>
      <c r="E199" s="39"/>
      <c r="F199" s="39"/>
      <c r="G199" s="39"/>
      <c r="H199" s="118"/>
      <c r="I199" s="118"/>
      <c r="J199" s="118"/>
      <c r="K199" s="118"/>
      <c r="L199" s="118"/>
      <c r="M199" s="118"/>
    </row>
    <row r="200" spans="1:13" ht="11.25">
      <c r="A200" s="115">
        <f t="shared" si="0"/>
        <v>37103</v>
      </c>
      <c r="B200" s="39">
        <v>3.64</v>
      </c>
      <c r="C200" s="39"/>
      <c r="D200" s="39"/>
      <c r="E200" s="39"/>
      <c r="F200" s="39"/>
      <c r="G200" s="39"/>
      <c r="H200" s="118"/>
      <c r="I200" s="118"/>
      <c r="J200" s="118"/>
      <c r="K200" s="118"/>
      <c r="L200" s="118"/>
      <c r="M200" s="118"/>
    </row>
    <row r="201" spans="1:13" ht="11.25">
      <c r="A201" s="115">
        <f t="shared" si="0"/>
        <v>37110</v>
      </c>
      <c r="B201" s="39">
        <v>3.64</v>
      </c>
      <c r="C201" s="39"/>
      <c r="D201" s="39"/>
      <c r="E201" s="39"/>
      <c r="F201" s="39"/>
      <c r="G201" s="39"/>
      <c r="H201" s="118"/>
      <c r="I201" s="118"/>
      <c r="J201" s="118"/>
      <c r="K201" s="118"/>
      <c r="L201" s="118"/>
      <c r="M201" s="118"/>
    </row>
    <row r="202" spans="1:13" ht="11.25">
      <c r="A202" s="115">
        <f t="shared" si="0"/>
        <v>37117</v>
      </c>
      <c r="B202" s="39">
        <v>2.78</v>
      </c>
      <c r="C202" s="39"/>
      <c r="D202" s="39"/>
      <c r="E202" s="39"/>
      <c r="F202" s="39"/>
      <c r="G202" s="39"/>
      <c r="H202" s="118"/>
      <c r="I202" s="118"/>
      <c r="J202" s="118"/>
      <c r="K202" s="118"/>
      <c r="L202" s="118"/>
      <c r="M202" s="118"/>
    </row>
    <row r="203" spans="1:13" ht="11.25">
      <c r="A203" s="115">
        <f t="shared" si="0"/>
        <v>37124</v>
      </c>
      <c r="B203" s="39">
        <v>2.78</v>
      </c>
      <c r="C203" s="39"/>
      <c r="D203" s="39"/>
      <c r="E203" s="39"/>
      <c r="F203" s="39"/>
      <c r="G203" s="39"/>
      <c r="H203" s="118"/>
      <c r="I203" s="118"/>
      <c r="J203" s="118"/>
      <c r="K203" s="118"/>
      <c r="L203" s="118"/>
      <c r="M203" s="118"/>
    </row>
    <row r="204" spans="1:13" ht="11.25">
      <c r="A204" s="115">
        <f t="shared" si="0"/>
        <v>37131</v>
      </c>
      <c r="B204" s="39">
        <v>2.78</v>
      </c>
      <c r="C204" s="39"/>
      <c r="D204" s="39"/>
      <c r="E204" s="39"/>
      <c r="F204" s="39"/>
      <c r="G204" s="39"/>
      <c r="H204" s="118"/>
      <c r="I204" s="118"/>
      <c r="J204" s="118"/>
      <c r="K204" s="118"/>
      <c r="L204" s="118"/>
      <c r="M204" s="118"/>
    </row>
    <row r="205" spans="1:13" ht="11.25">
      <c r="A205" s="115">
        <f t="shared" si="0"/>
        <v>37138</v>
      </c>
      <c r="B205" s="39">
        <v>2.78</v>
      </c>
      <c r="C205" s="39"/>
      <c r="D205" s="39"/>
      <c r="E205" s="39"/>
      <c r="F205" s="39"/>
      <c r="G205" s="39"/>
      <c r="H205" s="118"/>
      <c r="I205" s="118"/>
      <c r="J205" s="118"/>
      <c r="K205" s="118"/>
      <c r="L205" s="118"/>
      <c r="M205" s="118"/>
    </row>
    <row r="206" spans="1:13" ht="11.25">
      <c r="A206" s="115">
        <f t="shared" si="0"/>
        <v>37145</v>
      </c>
      <c r="B206" s="39">
        <v>2.31</v>
      </c>
      <c r="C206" s="39"/>
      <c r="D206" s="39"/>
      <c r="E206" s="39"/>
      <c r="F206" s="39"/>
      <c r="G206" s="39"/>
      <c r="H206" s="118"/>
      <c r="I206" s="118"/>
      <c r="J206" s="118"/>
      <c r="K206" s="118"/>
      <c r="L206" s="118"/>
      <c r="M206" s="118"/>
    </row>
    <row r="207" spans="1:13" ht="11.25">
      <c r="A207" s="115">
        <f t="shared" si="0"/>
        <v>37152</v>
      </c>
      <c r="B207" s="39">
        <v>2.31</v>
      </c>
      <c r="C207" s="39"/>
      <c r="D207" s="39"/>
      <c r="E207" s="39"/>
      <c r="F207" s="39"/>
      <c r="G207" s="39"/>
      <c r="H207" s="118"/>
      <c r="I207" s="118"/>
      <c r="J207" s="118"/>
      <c r="K207" s="118"/>
      <c r="L207" s="118"/>
      <c r="M207" s="118"/>
    </row>
    <row r="208" spans="1:13" s="117" customFormat="1" ht="11.25">
      <c r="A208" s="115">
        <f t="shared" si="0"/>
        <v>37159</v>
      </c>
      <c r="B208" s="39">
        <v>2.31</v>
      </c>
      <c r="C208" s="39"/>
      <c r="D208" s="39"/>
      <c r="E208" s="39"/>
      <c r="F208" s="39"/>
      <c r="G208" s="39"/>
      <c r="H208" s="118"/>
      <c r="I208" s="118"/>
      <c r="J208" s="118"/>
      <c r="K208" s="118"/>
      <c r="L208" s="118"/>
      <c r="M208" s="118"/>
    </row>
    <row r="209" spans="1:13" ht="11.25">
      <c r="A209" s="115">
        <f t="shared" si="0"/>
        <v>37166</v>
      </c>
      <c r="B209" s="39">
        <v>2.31</v>
      </c>
      <c r="C209" s="39"/>
      <c r="D209" s="39"/>
      <c r="E209" s="39"/>
      <c r="F209" s="39"/>
      <c r="G209" s="39"/>
      <c r="H209" s="118"/>
      <c r="I209" s="118"/>
      <c r="J209" s="118"/>
      <c r="K209" s="118"/>
      <c r="L209" s="118"/>
      <c r="M209" s="118"/>
    </row>
    <row r="210" spans="1:13" ht="11.25">
      <c r="A210" s="115">
        <f t="shared" si="0"/>
        <v>37173</v>
      </c>
      <c r="B210" s="39">
        <v>2.31</v>
      </c>
      <c r="C210" s="39"/>
      <c r="D210" s="39"/>
      <c r="E210" s="39"/>
      <c r="F210" s="39"/>
      <c r="G210" s="39"/>
      <c r="H210" s="118"/>
      <c r="I210" s="118"/>
      <c r="J210" s="118"/>
      <c r="K210" s="118"/>
      <c r="L210" s="118"/>
      <c r="M210" s="118"/>
    </row>
    <row r="211" spans="1:13" ht="11.25">
      <c r="A211" s="115">
        <f t="shared" si="0"/>
        <v>37180</v>
      </c>
      <c r="B211" s="39">
        <v>2.69</v>
      </c>
      <c r="C211" s="39"/>
      <c r="D211" s="39"/>
      <c r="E211" s="39">
        <v>2.97</v>
      </c>
      <c r="F211" s="39"/>
      <c r="G211" s="39"/>
      <c r="H211" s="118"/>
      <c r="I211" s="118"/>
      <c r="J211" s="118"/>
      <c r="K211" s="118"/>
      <c r="L211" s="118"/>
      <c r="M211" s="118"/>
    </row>
    <row r="212" spans="1:13" ht="11.25">
      <c r="A212" s="115">
        <f t="shared" si="0"/>
        <v>37187</v>
      </c>
      <c r="B212" s="39">
        <v>2.69</v>
      </c>
      <c r="C212" s="39"/>
      <c r="D212" s="39"/>
      <c r="E212" s="39"/>
      <c r="F212" s="39"/>
      <c r="G212" s="39"/>
      <c r="H212" s="118"/>
      <c r="I212" s="118"/>
      <c r="J212" s="118"/>
      <c r="K212" s="118"/>
      <c r="L212" s="118"/>
      <c r="M212" s="118"/>
    </row>
    <row r="213" spans="1:13" ht="11.25">
      <c r="A213" s="115">
        <f t="shared" si="0"/>
        <v>37194</v>
      </c>
      <c r="B213" s="39">
        <v>2.69</v>
      </c>
      <c r="C213" s="39"/>
      <c r="D213" s="39"/>
      <c r="E213" s="39"/>
      <c r="F213" s="39"/>
      <c r="G213" s="39"/>
      <c r="H213" s="118"/>
      <c r="I213" s="118"/>
      <c r="J213" s="118"/>
      <c r="K213" s="118"/>
      <c r="L213" s="118"/>
      <c r="M213" s="118"/>
    </row>
    <row r="214" spans="1:13" ht="11.25">
      <c r="A214" s="115">
        <f t="shared" si="0"/>
        <v>37201</v>
      </c>
      <c r="B214" s="39">
        <v>2.69</v>
      </c>
      <c r="C214" s="39"/>
      <c r="D214" s="39"/>
      <c r="E214" s="39"/>
      <c r="F214" s="39"/>
      <c r="G214" s="39"/>
      <c r="H214" s="118"/>
      <c r="I214" s="118"/>
      <c r="J214" s="118"/>
      <c r="K214" s="118"/>
      <c r="L214" s="118"/>
      <c r="M214" s="118"/>
    </row>
    <row r="215" spans="1:13" ht="11.25">
      <c r="A215" s="115">
        <f t="shared" si="0"/>
        <v>37208</v>
      </c>
      <c r="B215" s="39">
        <v>1.85</v>
      </c>
      <c r="C215" s="39"/>
      <c r="D215" s="39"/>
      <c r="E215" s="39"/>
      <c r="F215" s="39"/>
      <c r="G215" s="39"/>
      <c r="H215" s="118"/>
      <c r="I215" s="118"/>
      <c r="J215" s="118"/>
      <c r="K215" s="118"/>
      <c r="L215" s="118"/>
      <c r="M215" s="118"/>
    </row>
    <row r="216" spans="1:13" ht="11.25">
      <c r="A216" s="115">
        <f t="shared" si="0"/>
        <v>37215</v>
      </c>
      <c r="B216" s="39">
        <v>1.85</v>
      </c>
      <c r="C216" s="39"/>
      <c r="D216" s="39"/>
      <c r="E216" s="39"/>
      <c r="F216" s="39"/>
      <c r="G216" s="39"/>
      <c r="H216" s="118"/>
      <c r="I216" s="118"/>
      <c r="J216" s="118"/>
      <c r="K216" s="118"/>
      <c r="L216" s="118"/>
      <c r="M216" s="118"/>
    </row>
    <row r="217" spans="1:13" ht="11.25">
      <c r="A217" s="115">
        <f t="shared" si="0"/>
        <v>37222</v>
      </c>
      <c r="B217" s="39">
        <v>1.85</v>
      </c>
      <c r="C217" s="39"/>
      <c r="D217" s="39"/>
      <c r="E217" s="39"/>
      <c r="F217" s="39"/>
      <c r="G217" s="39"/>
      <c r="H217" s="118"/>
      <c r="I217" s="118"/>
      <c r="J217" s="118"/>
      <c r="K217" s="118"/>
      <c r="L217" s="118"/>
      <c r="M217" s="118"/>
    </row>
    <row r="218" spans="1:13" ht="11.25">
      <c r="A218" s="115">
        <f t="shared" si="0"/>
        <v>37229</v>
      </c>
      <c r="B218" s="39">
        <v>1.85</v>
      </c>
      <c r="C218" s="39"/>
      <c r="D218" s="39"/>
      <c r="E218" s="39"/>
      <c r="F218" s="39"/>
      <c r="G218" s="39"/>
      <c r="H218" s="118"/>
      <c r="I218" s="118"/>
      <c r="J218" s="118"/>
      <c r="K218" s="118"/>
      <c r="L218" s="118"/>
      <c r="M218" s="118"/>
    </row>
    <row r="219" spans="1:13" ht="11.25">
      <c r="A219" s="115">
        <f t="shared" si="0"/>
        <v>37236</v>
      </c>
      <c r="B219" s="39">
        <v>1.38</v>
      </c>
      <c r="C219" s="39"/>
      <c r="D219" s="39"/>
      <c r="E219" s="39"/>
      <c r="F219" s="39"/>
      <c r="G219" s="39"/>
      <c r="H219" s="118"/>
      <c r="I219" s="118"/>
      <c r="J219" s="118"/>
      <c r="K219" s="118"/>
      <c r="L219" s="118"/>
      <c r="M219" s="118"/>
    </row>
    <row r="220" spans="1:13" ht="11.25">
      <c r="A220" s="115">
        <f t="shared" si="0"/>
        <v>37243</v>
      </c>
      <c r="B220" s="39">
        <v>1.38</v>
      </c>
      <c r="C220" s="39"/>
      <c r="D220" s="39"/>
      <c r="E220" s="39"/>
      <c r="F220" s="39"/>
      <c r="G220" s="39"/>
      <c r="H220" s="118"/>
      <c r="I220" s="118"/>
      <c r="J220" s="118"/>
      <c r="K220" s="118"/>
      <c r="L220" s="118"/>
      <c r="M220" s="118"/>
    </row>
    <row r="221" spans="1:13" ht="11.25">
      <c r="A221" s="115">
        <f>A220+3</f>
        <v>37246</v>
      </c>
      <c r="B221" s="39">
        <v>1.38</v>
      </c>
      <c r="C221" s="39"/>
      <c r="D221" s="39"/>
      <c r="E221" s="39"/>
      <c r="F221" s="39"/>
      <c r="G221" s="39"/>
      <c r="H221" s="118"/>
      <c r="I221" s="118"/>
      <c r="J221" s="118"/>
      <c r="K221" s="118"/>
      <c r="L221" s="118"/>
      <c r="M221" s="118"/>
    </row>
    <row r="222" spans="1:13" ht="11.25">
      <c r="A222" s="115">
        <f>A221+7</f>
        <v>37253</v>
      </c>
      <c r="B222" s="39">
        <v>1.38</v>
      </c>
      <c r="C222" s="39"/>
      <c r="D222" s="39"/>
      <c r="E222" s="39"/>
      <c r="F222" s="39"/>
      <c r="G222" s="39"/>
      <c r="H222" s="118"/>
      <c r="I222" s="118"/>
      <c r="J222" s="118"/>
      <c r="K222" s="118"/>
      <c r="L222" s="118"/>
      <c r="M222" s="118"/>
    </row>
    <row r="223" spans="1:13" ht="11.25">
      <c r="A223" s="115">
        <f>A222+11</f>
        <v>37264</v>
      </c>
      <c r="B223" s="39">
        <v>1.38</v>
      </c>
      <c r="C223" s="39"/>
      <c r="D223" s="39"/>
      <c r="E223" s="39"/>
      <c r="F223" s="39"/>
      <c r="G223" s="39"/>
      <c r="H223" s="118"/>
      <c r="I223" s="118"/>
      <c r="J223" s="118"/>
      <c r="K223" s="118"/>
      <c r="L223" s="118"/>
      <c r="M223" s="118"/>
    </row>
    <row r="224" spans="1:13" ht="11.25">
      <c r="A224" s="115">
        <f aca="true" t="shared" si="1" ref="A224:A287">A223+7</f>
        <v>37271</v>
      </c>
      <c r="B224" s="39">
        <v>0.64</v>
      </c>
      <c r="C224" s="39"/>
      <c r="D224" s="39"/>
      <c r="E224" s="39"/>
      <c r="F224" s="39"/>
      <c r="G224" s="39"/>
      <c r="H224" s="118"/>
      <c r="I224" s="118"/>
      <c r="J224" s="118"/>
      <c r="K224" s="118"/>
      <c r="L224" s="118"/>
      <c r="M224" s="118"/>
    </row>
    <row r="225" spans="1:13" ht="11.25">
      <c r="A225" s="115">
        <f t="shared" si="1"/>
        <v>37278</v>
      </c>
      <c r="B225" s="39">
        <v>0.64</v>
      </c>
      <c r="C225" s="39"/>
      <c r="D225" s="39"/>
      <c r="E225" s="39"/>
      <c r="F225" s="39"/>
      <c r="G225" s="39"/>
      <c r="H225" s="118"/>
      <c r="I225" s="118"/>
      <c r="J225" s="118"/>
      <c r="K225" s="118"/>
      <c r="L225" s="118"/>
      <c r="M225" s="118"/>
    </row>
    <row r="226" spans="1:13" ht="11.25">
      <c r="A226" s="115">
        <f t="shared" si="1"/>
        <v>37285</v>
      </c>
      <c r="B226" s="39">
        <v>0.64</v>
      </c>
      <c r="C226" s="39"/>
      <c r="D226" s="39"/>
      <c r="E226" s="39"/>
      <c r="F226" s="39"/>
      <c r="G226" s="39"/>
      <c r="H226" s="118"/>
      <c r="I226" s="118"/>
      <c r="J226" s="118"/>
      <c r="K226" s="118"/>
      <c r="L226" s="118"/>
      <c r="M226" s="118"/>
    </row>
    <row r="227" spans="1:13" ht="11.25">
      <c r="A227" s="115">
        <f t="shared" si="1"/>
        <v>37292</v>
      </c>
      <c r="B227" s="39">
        <v>0.64</v>
      </c>
      <c r="C227" s="39"/>
      <c r="D227" s="39"/>
      <c r="E227" s="39"/>
      <c r="F227" s="39"/>
      <c r="G227" s="39"/>
      <c r="H227" s="118"/>
      <c r="I227" s="118"/>
      <c r="J227" s="118"/>
      <c r="K227" s="118"/>
      <c r="L227" s="118"/>
      <c r="M227" s="118"/>
    </row>
    <row r="228" spans="1:13" ht="11.25">
      <c r="A228" s="115">
        <f t="shared" si="1"/>
        <v>37299</v>
      </c>
      <c r="B228" s="39">
        <v>1.1</v>
      </c>
      <c r="C228" s="39"/>
      <c r="D228" s="39"/>
      <c r="E228" s="39"/>
      <c r="F228" s="39"/>
      <c r="G228" s="39"/>
      <c r="H228" s="118"/>
      <c r="I228" s="118"/>
      <c r="J228" s="118"/>
      <c r="K228" s="118"/>
      <c r="L228" s="118"/>
      <c r="M228" s="118"/>
    </row>
    <row r="229" spans="1:13" ht="11.25">
      <c r="A229" s="115">
        <f t="shared" si="1"/>
        <v>37306</v>
      </c>
      <c r="B229" s="39">
        <v>1.1</v>
      </c>
      <c r="C229" s="39"/>
      <c r="D229" s="39"/>
      <c r="E229" s="39"/>
      <c r="F229" s="39"/>
      <c r="G229" s="39"/>
      <c r="H229" s="118"/>
      <c r="I229" s="118"/>
      <c r="J229" s="118"/>
      <c r="K229" s="118"/>
      <c r="L229" s="118"/>
      <c r="M229" s="118"/>
    </row>
    <row r="230" spans="1:13" ht="11.25">
      <c r="A230" s="115">
        <f t="shared" si="1"/>
        <v>37313</v>
      </c>
      <c r="B230" s="39">
        <v>1.1</v>
      </c>
      <c r="C230" s="39"/>
      <c r="D230" s="39"/>
      <c r="E230" s="39"/>
      <c r="F230" s="39"/>
      <c r="G230" s="39"/>
      <c r="H230" s="118"/>
      <c r="I230" s="118"/>
      <c r="J230" s="118"/>
      <c r="K230" s="118"/>
      <c r="L230" s="118"/>
      <c r="M230" s="118"/>
    </row>
    <row r="231" spans="1:13" ht="11.25">
      <c r="A231" s="115">
        <f t="shared" si="1"/>
        <v>37320</v>
      </c>
      <c r="B231" s="39">
        <v>1.1</v>
      </c>
      <c r="C231" s="39"/>
      <c r="D231" s="39"/>
      <c r="E231" s="39"/>
      <c r="F231" s="39"/>
      <c r="G231" s="39"/>
      <c r="H231" s="118"/>
      <c r="I231" s="118"/>
      <c r="J231" s="118"/>
      <c r="K231" s="118"/>
      <c r="L231" s="118"/>
      <c r="M231" s="118"/>
    </row>
    <row r="232" spans="1:13" ht="11.25" customHeight="1">
      <c r="A232" s="115">
        <f t="shared" si="1"/>
        <v>37327</v>
      </c>
      <c r="B232" s="39">
        <v>1.29</v>
      </c>
      <c r="C232" s="39"/>
      <c r="D232" s="39"/>
      <c r="E232" s="39"/>
      <c r="F232" s="39"/>
      <c r="G232" s="39"/>
      <c r="H232" s="118"/>
      <c r="I232" s="118"/>
      <c r="J232" s="118"/>
      <c r="K232" s="118"/>
      <c r="L232" s="118"/>
      <c r="M232" s="118"/>
    </row>
    <row r="233" spans="1:13" ht="11.25">
      <c r="A233" s="115">
        <f t="shared" si="1"/>
        <v>37334</v>
      </c>
      <c r="B233" s="39">
        <v>1.29</v>
      </c>
      <c r="C233" s="39"/>
      <c r="D233" s="39"/>
      <c r="E233" s="39"/>
      <c r="F233" s="39"/>
      <c r="G233" s="39"/>
      <c r="H233" s="118"/>
      <c r="I233" s="118"/>
      <c r="J233" s="118"/>
      <c r="K233" s="118"/>
      <c r="L233" s="118"/>
      <c r="M233" s="118"/>
    </row>
    <row r="234" spans="1:13" ht="11.25">
      <c r="A234" s="115">
        <f t="shared" si="1"/>
        <v>37341</v>
      </c>
      <c r="B234" s="39">
        <v>1.29</v>
      </c>
      <c r="C234" s="39"/>
      <c r="D234" s="39"/>
      <c r="E234" s="39"/>
      <c r="F234" s="39"/>
      <c r="G234" s="39"/>
      <c r="H234" s="118"/>
      <c r="I234" s="118"/>
      <c r="J234" s="118"/>
      <c r="K234" s="118"/>
      <c r="L234" s="118"/>
      <c r="M234" s="118"/>
    </row>
    <row r="235" spans="1:13" ht="11.25">
      <c r="A235" s="115">
        <f t="shared" si="1"/>
        <v>37348</v>
      </c>
      <c r="B235" s="39">
        <v>0.83</v>
      </c>
      <c r="C235" s="39"/>
      <c r="D235" s="39"/>
      <c r="E235" s="39"/>
      <c r="F235" s="39"/>
      <c r="G235" s="39"/>
      <c r="H235" s="118"/>
      <c r="I235" s="118"/>
      <c r="J235" s="118"/>
      <c r="K235" s="118"/>
      <c r="L235" s="118"/>
      <c r="M235" s="118"/>
    </row>
    <row r="236" spans="1:13" ht="11.25">
      <c r="A236" s="115">
        <f t="shared" si="1"/>
        <v>37355</v>
      </c>
      <c r="B236" s="39">
        <v>0.83</v>
      </c>
      <c r="C236" s="39"/>
      <c r="D236" s="39"/>
      <c r="E236" s="39"/>
      <c r="F236" s="39"/>
      <c r="G236" s="39"/>
      <c r="H236" s="118"/>
      <c r="I236" s="118"/>
      <c r="J236" s="118"/>
      <c r="K236" s="118"/>
      <c r="L236" s="118"/>
      <c r="M236" s="118"/>
    </row>
    <row r="237" spans="1:13" ht="11.25">
      <c r="A237" s="115">
        <f t="shared" si="1"/>
        <v>37362</v>
      </c>
      <c r="B237" s="39">
        <v>1.95</v>
      </c>
      <c r="C237" s="39"/>
      <c r="D237" s="39"/>
      <c r="E237" s="39"/>
      <c r="F237" s="39"/>
      <c r="G237" s="39"/>
      <c r="H237" s="118"/>
      <c r="I237" s="118"/>
      <c r="J237" s="118"/>
      <c r="K237" s="118"/>
      <c r="L237" s="118"/>
      <c r="M237" s="118"/>
    </row>
    <row r="238" spans="1:13" ht="11.25">
      <c r="A238" s="115">
        <f t="shared" si="1"/>
        <v>37369</v>
      </c>
      <c r="B238" s="39">
        <v>1.95</v>
      </c>
      <c r="C238" s="39"/>
      <c r="D238" s="39"/>
      <c r="E238" s="39"/>
      <c r="F238" s="39"/>
      <c r="G238" s="39"/>
      <c r="H238" s="118"/>
      <c r="I238" s="118"/>
      <c r="J238" s="118"/>
      <c r="K238" s="118"/>
      <c r="L238" s="118"/>
      <c r="M238" s="118"/>
    </row>
    <row r="239" spans="1:13" ht="11.25">
      <c r="A239" s="115">
        <f t="shared" si="1"/>
        <v>37376</v>
      </c>
      <c r="B239" s="39">
        <v>1.95</v>
      </c>
      <c r="C239" s="39"/>
      <c r="D239" s="39"/>
      <c r="E239" s="39"/>
      <c r="F239" s="39"/>
      <c r="G239" s="39"/>
      <c r="H239" s="118"/>
      <c r="I239" s="118"/>
      <c r="J239" s="118"/>
      <c r="K239" s="118"/>
      <c r="L239" s="118"/>
      <c r="M239" s="118"/>
    </row>
    <row r="240" spans="1:13" ht="11.25">
      <c r="A240" s="115">
        <f t="shared" si="1"/>
        <v>37383</v>
      </c>
      <c r="B240" s="39">
        <v>1.67</v>
      </c>
      <c r="C240" s="39"/>
      <c r="D240" s="39"/>
      <c r="E240" s="39"/>
      <c r="F240" s="39"/>
      <c r="G240" s="39"/>
      <c r="H240" s="118"/>
      <c r="I240" s="118"/>
      <c r="J240" s="118"/>
      <c r="K240" s="118"/>
      <c r="L240" s="118"/>
      <c r="M240" s="118"/>
    </row>
    <row r="241" spans="1:13" ht="11.25">
      <c r="A241" s="115">
        <f t="shared" si="1"/>
        <v>37390</v>
      </c>
      <c r="B241" s="39">
        <v>3.21</v>
      </c>
      <c r="C241" s="39"/>
      <c r="D241" s="39"/>
      <c r="E241" s="39">
        <v>4.89</v>
      </c>
      <c r="F241" s="39"/>
      <c r="G241" s="39"/>
      <c r="H241" s="118"/>
      <c r="I241" s="118"/>
      <c r="J241" s="118"/>
      <c r="K241" s="118"/>
      <c r="L241" s="118"/>
      <c r="M241" s="118"/>
    </row>
    <row r="242" spans="1:13" ht="11.25">
      <c r="A242" s="115">
        <f t="shared" si="1"/>
        <v>37397</v>
      </c>
      <c r="B242" s="39">
        <v>2.74</v>
      </c>
      <c r="C242" s="39">
        <v>6.13</v>
      </c>
      <c r="D242" s="39"/>
      <c r="E242" s="39"/>
      <c r="F242" s="39"/>
      <c r="G242" s="39"/>
      <c r="H242" s="118"/>
      <c r="I242" s="118"/>
      <c r="J242" s="118"/>
      <c r="K242" s="118"/>
      <c r="L242" s="118"/>
      <c r="M242" s="118"/>
    </row>
    <row r="243" spans="1:13" ht="11.25">
      <c r="A243" s="115">
        <f t="shared" si="1"/>
        <v>37404</v>
      </c>
      <c r="B243" s="39">
        <v>2.74</v>
      </c>
      <c r="C243" s="39">
        <v>6.08</v>
      </c>
      <c r="D243" s="39"/>
      <c r="E243" s="39"/>
      <c r="F243" s="39"/>
      <c r="G243" s="39"/>
      <c r="H243" s="118"/>
      <c r="I243" s="118"/>
      <c r="J243" s="118"/>
      <c r="K243" s="118"/>
      <c r="L243" s="118"/>
      <c r="M243" s="118"/>
    </row>
    <row r="244" spans="1:13" ht="11.25">
      <c r="A244" s="115">
        <f t="shared" si="1"/>
        <v>37411</v>
      </c>
      <c r="B244" s="39">
        <v>2.74</v>
      </c>
      <c r="C244" s="39">
        <v>6.15</v>
      </c>
      <c r="D244" s="39"/>
      <c r="E244" s="39"/>
      <c r="F244" s="39"/>
      <c r="G244" s="39"/>
      <c r="H244" s="118"/>
      <c r="I244" s="118"/>
      <c r="J244" s="118"/>
      <c r="K244" s="118"/>
      <c r="L244" s="118"/>
      <c r="M244" s="118"/>
    </row>
    <row r="245" spans="1:13" ht="11.25">
      <c r="A245" s="115">
        <f t="shared" si="1"/>
        <v>37418</v>
      </c>
      <c r="B245" s="39">
        <v>3.82</v>
      </c>
      <c r="C245" s="39">
        <v>6.2</v>
      </c>
      <c r="D245" s="39"/>
      <c r="E245" s="39"/>
      <c r="F245" s="39"/>
      <c r="G245" s="39"/>
      <c r="H245" s="118"/>
      <c r="I245" s="118"/>
      <c r="J245" s="118"/>
      <c r="K245" s="118"/>
      <c r="L245" s="118"/>
      <c r="M245" s="118"/>
    </row>
    <row r="246" spans="1:13" ht="11.25">
      <c r="A246" s="115">
        <f t="shared" si="1"/>
        <v>37425</v>
      </c>
      <c r="B246" s="39">
        <v>3.82</v>
      </c>
      <c r="C246" s="39">
        <v>6.15</v>
      </c>
      <c r="D246" s="39"/>
      <c r="E246" s="39"/>
      <c r="F246" s="39"/>
      <c r="G246" s="39"/>
      <c r="H246" s="118"/>
      <c r="I246" s="118"/>
      <c r="J246" s="118"/>
      <c r="K246" s="118"/>
      <c r="L246" s="118"/>
      <c r="M246" s="118"/>
    </row>
    <row r="247" spans="1:13" ht="11.25">
      <c r="A247" s="115">
        <f t="shared" si="1"/>
        <v>37432</v>
      </c>
      <c r="B247" s="39">
        <v>3.53</v>
      </c>
      <c r="C247" s="39">
        <v>5.87</v>
      </c>
      <c r="D247" s="39"/>
      <c r="E247" s="39"/>
      <c r="F247" s="39"/>
      <c r="G247" s="39"/>
      <c r="H247" s="118"/>
      <c r="I247" s="118"/>
      <c r="J247" s="118"/>
      <c r="K247" s="118"/>
      <c r="L247" s="118"/>
      <c r="M247" s="118"/>
    </row>
    <row r="248" spans="1:13" ht="11.25">
      <c r="A248" s="115">
        <f t="shared" si="1"/>
        <v>37439</v>
      </c>
      <c r="B248" s="39">
        <v>3.53</v>
      </c>
      <c r="C248" s="39">
        <v>5.89</v>
      </c>
      <c r="D248" s="39"/>
      <c r="E248" s="39"/>
      <c r="F248" s="39"/>
      <c r="G248" s="39"/>
      <c r="H248" s="118"/>
      <c r="I248" s="118"/>
      <c r="J248" s="118"/>
      <c r="K248" s="118"/>
      <c r="L248" s="118"/>
      <c r="M248" s="118"/>
    </row>
    <row r="249" spans="1:13" ht="11.25">
      <c r="A249" s="115">
        <f t="shared" si="1"/>
        <v>37446</v>
      </c>
      <c r="B249" s="39">
        <v>3.53</v>
      </c>
      <c r="C249" s="39">
        <v>5.88</v>
      </c>
      <c r="D249" s="39"/>
      <c r="E249" s="39"/>
      <c r="F249" s="39"/>
      <c r="G249" s="39"/>
      <c r="H249" s="118"/>
      <c r="I249" s="118"/>
      <c r="J249" s="118"/>
      <c r="K249" s="118"/>
      <c r="L249" s="118"/>
      <c r="M249" s="118"/>
    </row>
    <row r="250" spans="1:13" ht="11.25">
      <c r="A250" s="115">
        <f t="shared" si="1"/>
        <v>37453</v>
      </c>
      <c r="B250" s="39">
        <v>4.23</v>
      </c>
      <c r="C250" s="39">
        <v>5.84</v>
      </c>
      <c r="D250" s="39"/>
      <c r="E250" s="39"/>
      <c r="F250" s="39"/>
      <c r="G250" s="39"/>
      <c r="H250" s="118"/>
      <c r="I250" s="118"/>
      <c r="J250" s="118"/>
      <c r="K250" s="118"/>
      <c r="L250" s="118"/>
      <c r="M250" s="118"/>
    </row>
    <row r="251" spans="1:13" ht="11.25">
      <c r="A251" s="115">
        <f t="shared" si="1"/>
        <v>37460</v>
      </c>
      <c r="B251" s="39">
        <v>4.23</v>
      </c>
      <c r="C251" s="39">
        <v>5.73</v>
      </c>
      <c r="D251" s="39"/>
      <c r="E251" s="39"/>
      <c r="F251" s="39"/>
      <c r="G251" s="39"/>
      <c r="H251" s="118"/>
      <c r="I251" s="118"/>
      <c r="J251" s="118"/>
      <c r="K251" s="118"/>
      <c r="L251" s="118"/>
      <c r="M251" s="118"/>
    </row>
    <row r="252" spans="1:13" ht="11.25">
      <c r="A252" s="115">
        <f t="shared" si="1"/>
        <v>37467</v>
      </c>
      <c r="B252" s="39">
        <v>4.23</v>
      </c>
      <c r="C252" s="39">
        <v>5.68</v>
      </c>
      <c r="D252" s="39"/>
      <c r="E252" s="39"/>
      <c r="F252" s="39"/>
      <c r="G252" s="39"/>
      <c r="H252" s="118"/>
      <c r="I252" s="118"/>
      <c r="J252" s="118"/>
      <c r="K252" s="118"/>
      <c r="L252" s="118"/>
      <c r="M252" s="118"/>
    </row>
    <row r="253" spans="1:13" ht="11.25">
      <c r="A253" s="115">
        <f t="shared" si="1"/>
        <v>37474</v>
      </c>
      <c r="B253" s="39">
        <v>3.65</v>
      </c>
      <c r="C253" s="39">
        <v>5.14</v>
      </c>
      <c r="D253" s="39"/>
      <c r="E253" s="39"/>
      <c r="F253" s="39"/>
      <c r="G253" s="39"/>
      <c r="H253" s="118"/>
      <c r="I253" s="118"/>
      <c r="J253" s="118"/>
      <c r="K253" s="118"/>
      <c r="L253" s="118"/>
      <c r="M253" s="118"/>
    </row>
    <row r="254" spans="1:13" ht="11.25">
      <c r="A254" s="115">
        <f t="shared" si="1"/>
        <v>37481</v>
      </c>
      <c r="B254" s="39">
        <v>4.55</v>
      </c>
      <c r="C254" s="39">
        <v>5.24</v>
      </c>
      <c r="D254" s="39"/>
      <c r="E254" s="39"/>
      <c r="F254" s="39"/>
      <c r="G254" s="39"/>
      <c r="H254" s="118"/>
      <c r="I254" s="118"/>
      <c r="J254" s="118"/>
      <c r="K254" s="118"/>
      <c r="L254" s="118"/>
      <c r="M254" s="118"/>
    </row>
    <row r="255" spans="1:13" ht="11.25">
      <c r="A255" s="115">
        <f t="shared" si="1"/>
        <v>37488</v>
      </c>
      <c r="B255" s="39">
        <v>4.55</v>
      </c>
      <c r="C255" s="39">
        <v>5.24</v>
      </c>
      <c r="D255" s="39"/>
      <c r="E255" s="39"/>
      <c r="F255" s="39"/>
      <c r="G255" s="39"/>
      <c r="H255" s="118"/>
      <c r="I255" s="118"/>
      <c r="J255" s="118"/>
      <c r="K255" s="118"/>
      <c r="L255" s="118"/>
      <c r="M255" s="118"/>
    </row>
    <row r="256" spans="1:13" ht="11.25">
      <c r="A256" s="115">
        <f t="shared" si="1"/>
        <v>37495</v>
      </c>
      <c r="B256" s="39">
        <v>4.55</v>
      </c>
      <c r="C256" s="39">
        <v>5.22</v>
      </c>
      <c r="D256" s="39"/>
      <c r="E256" s="39"/>
      <c r="F256" s="39"/>
      <c r="G256" s="39"/>
      <c r="H256" s="118"/>
      <c r="I256" s="118"/>
      <c r="J256" s="118"/>
      <c r="K256" s="118"/>
      <c r="L256" s="118"/>
      <c r="M256" s="118"/>
    </row>
    <row r="257" spans="1:13" ht="11.25">
      <c r="A257" s="115">
        <f t="shared" si="1"/>
        <v>37502</v>
      </c>
      <c r="B257" s="39">
        <v>4.26</v>
      </c>
      <c r="C257" s="39">
        <v>4.98</v>
      </c>
      <c r="D257" s="39"/>
      <c r="E257" s="39"/>
      <c r="F257" s="39"/>
      <c r="G257" s="39"/>
      <c r="H257" s="118"/>
      <c r="I257" s="118"/>
      <c r="J257" s="118"/>
      <c r="K257" s="118"/>
      <c r="L257" s="118"/>
      <c r="M257" s="118"/>
    </row>
    <row r="258" spans="1:13" ht="11.25">
      <c r="A258" s="115">
        <f t="shared" si="1"/>
        <v>37509</v>
      </c>
      <c r="B258" s="39">
        <v>4.36</v>
      </c>
      <c r="C258" s="39">
        <v>4.96</v>
      </c>
      <c r="D258" s="39"/>
      <c r="E258" s="39"/>
      <c r="F258" s="39"/>
      <c r="G258" s="39"/>
      <c r="H258" s="118"/>
      <c r="I258" s="118"/>
      <c r="J258" s="118"/>
      <c r="K258" s="118"/>
      <c r="L258" s="118"/>
      <c r="M258" s="118"/>
    </row>
    <row r="259" spans="1:13" ht="11.25">
      <c r="A259" s="115">
        <f t="shared" si="1"/>
        <v>37516</v>
      </c>
      <c r="B259" s="39">
        <v>4.36</v>
      </c>
      <c r="C259" s="39">
        <v>5.03</v>
      </c>
      <c r="D259" s="39"/>
      <c r="E259" s="39"/>
      <c r="F259" s="39"/>
      <c r="G259" s="39"/>
      <c r="H259" s="118"/>
      <c r="I259" s="118"/>
      <c r="J259" s="118"/>
      <c r="K259" s="118"/>
      <c r="L259" s="118"/>
      <c r="M259" s="118"/>
    </row>
    <row r="260" spans="1:13" ht="11.25">
      <c r="A260" s="115">
        <f t="shared" si="1"/>
        <v>37523</v>
      </c>
      <c r="B260" s="39">
        <v>3.88</v>
      </c>
      <c r="C260" s="39">
        <v>4.69</v>
      </c>
      <c r="D260" s="39"/>
      <c r="E260" s="39"/>
      <c r="F260" s="39"/>
      <c r="G260" s="39"/>
      <c r="H260" s="118"/>
      <c r="I260" s="118"/>
      <c r="J260" s="118"/>
      <c r="K260" s="118"/>
      <c r="L260" s="118"/>
      <c r="M260" s="118"/>
    </row>
    <row r="261" spans="1:13" ht="11.25">
      <c r="A261" s="115">
        <f t="shared" si="1"/>
        <v>37530</v>
      </c>
      <c r="B261" s="39">
        <v>3.88</v>
      </c>
      <c r="C261" s="39">
        <v>4.63</v>
      </c>
      <c r="D261" s="39"/>
      <c r="E261" s="39"/>
      <c r="F261" s="39"/>
      <c r="G261" s="39"/>
      <c r="H261" s="118"/>
      <c r="I261" s="118"/>
      <c r="J261" s="118"/>
      <c r="K261" s="118"/>
      <c r="L261" s="118"/>
      <c r="M261" s="118"/>
    </row>
    <row r="262" spans="1:13" ht="11.25">
      <c r="A262" s="115">
        <f t="shared" si="1"/>
        <v>37537</v>
      </c>
      <c r="B262" s="39">
        <v>3.88</v>
      </c>
      <c r="C262" s="39">
        <v>4.71</v>
      </c>
      <c r="D262" s="39"/>
      <c r="E262" s="39"/>
      <c r="F262" s="39"/>
      <c r="G262" s="39"/>
      <c r="H262" s="118"/>
      <c r="I262" s="118"/>
      <c r="J262" s="118"/>
      <c r="K262" s="118"/>
      <c r="L262" s="118"/>
      <c r="M262" s="118"/>
    </row>
    <row r="263" spans="1:13" ht="11.25">
      <c r="A263" s="115">
        <f t="shared" si="1"/>
        <v>37544</v>
      </c>
      <c r="B263" s="39">
        <v>4.08</v>
      </c>
      <c r="C263" s="39">
        <v>4.7</v>
      </c>
      <c r="D263" s="39"/>
      <c r="E263" s="39">
        <v>3.48</v>
      </c>
      <c r="F263" s="39"/>
      <c r="G263" s="39"/>
      <c r="H263" s="118"/>
      <c r="I263" s="118"/>
      <c r="J263" s="118"/>
      <c r="K263" s="118"/>
      <c r="L263" s="118"/>
      <c r="M263" s="118"/>
    </row>
    <row r="264" spans="1:13" ht="11.25">
      <c r="A264" s="115">
        <f t="shared" si="1"/>
        <v>37551</v>
      </c>
      <c r="B264" s="39">
        <v>3.79</v>
      </c>
      <c r="C264" s="39">
        <v>4.32</v>
      </c>
      <c r="D264" s="39"/>
      <c r="E264" s="39"/>
      <c r="F264" s="39"/>
      <c r="G264" s="39"/>
      <c r="H264" s="118"/>
      <c r="I264" s="118"/>
      <c r="J264" s="118"/>
      <c r="K264" s="118"/>
      <c r="L264" s="118"/>
      <c r="M264" s="118"/>
    </row>
    <row r="265" spans="1:13" ht="11.25">
      <c r="A265" s="115">
        <f t="shared" si="1"/>
        <v>37558</v>
      </c>
      <c r="B265" s="39">
        <v>3.79</v>
      </c>
      <c r="C265" s="39">
        <v>4.33</v>
      </c>
      <c r="D265" s="39"/>
      <c r="E265" s="39"/>
      <c r="F265" s="39"/>
      <c r="G265" s="39"/>
      <c r="H265" s="118"/>
      <c r="I265" s="118"/>
      <c r="J265" s="118"/>
      <c r="K265" s="118"/>
      <c r="L265" s="118"/>
      <c r="M265" s="118"/>
    </row>
    <row r="266" spans="1:13" ht="11.25">
      <c r="A266" s="115">
        <f t="shared" si="1"/>
        <v>37565</v>
      </c>
      <c r="B266" s="39">
        <v>3.79</v>
      </c>
      <c r="C266" s="39">
        <v>4.29</v>
      </c>
      <c r="D266" s="39"/>
      <c r="E266" s="39"/>
      <c r="F266" s="39"/>
      <c r="G266" s="39"/>
      <c r="H266" s="118"/>
      <c r="I266" s="118"/>
      <c r="J266" s="118"/>
      <c r="K266" s="118"/>
      <c r="L266" s="118"/>
      <c r="M266" s="118"/>
    </row>
    <row r="267" spans="1:13" ht="11.25">
      <c r="A267" s="115">
        <f t="shared" si="1"/>
        <v>37572</v>
      </c>
      <c r="B267" s="39">
        <v>3.81</v>
      </c>
      <c r="C267" s="39">
        <v>3.93</v>
      </c>
      <c r="D267" s="39"/>
      <c r="E267" s="39"/>
      <c r="F267" s="39"/>
      <c r="G267" s="39"/>
      <c r="H267" s="118"/>
      <c r="I267" s="118"/>
      <c r="J267" s="118"/>
      <c r="K267" s="118"/>
      <c r="L267" s="118"/>
      <c r="M267" s="118"/>
    </row>
    <row r="268" spans="1:13" ht="11.25">
      <c r="A268" s="115">
        <f t="shared" si="1"/>
        <v>37579</v>
      </c>
      <c r="B268" s="39">
        <v>3.81</v>
      </c>
      <c r="C268" s="39">
        <v>3.93</v>
      </c>
      <c r="D268" s="39"/>
      <c r="E268" s="39"/>
      <c r="F268" s="39"/>
      <c r="G268" s="39"/>
      <c r="H268" s="118"/>
      <c r="I268" s="118"/>
      <c r="J268" s="118"/>
      <c r="K268" s="118"/>
      <c r="L268" s="118"/>
      <c r="M268" s="118"/>
    </row>
    <row r="269" spans="1:13" ht="11.25">
      <c r="A269" s="115">
        <f t="shared" si="1"/>
        <v>37586</v>
      </c>
      <c r="B269" s="39">
        <v>3.81</v>
      </c>
      <c r="C269" s="39">
        <v>3.96</v>
      </c>
      <c r="D269" s="39"/>
      <c r="E269" s="39"/>
      <c r="F269" s="39"/>
      <c r="G269" s="39"/>
      <c r="H269" s="118"/>
      <c r="I269" s="118"/>
      <c r="J269" s="118"/>
      <c r="K269" s="118"/>
      <c r="L269" s="118"/>
      <c r="M269" s="118"/>
    </row>
    <row r="270" spans="1:13" ht="11.25">
      <c r="A270" s="115">
        <f t="shared" si="1"/>
        <v>37593</v>
      </c>
      <c r="B270" s="39">
        <v>3.81</v>
      </c>
      <c r="C270" s="39">
        <v>3.78</v>
      </c>
      <c r="D270" s="39"/>
      <c r="E270" s="39"/>
      <c r="F270" s="39"/>
      <c r="G270" s="39"/>
      <c r="H270" s="118"/>
      <c r="I270" s="118"/>
      <c r="J270" s="118"/>
      <c r="K270" s="118"/>
      <c r="L270" s="118"/>
      <c r="M270" s="118"/>
    </row>
    <row r="271" spans="1:13" ht="11.25">
      <c r="A271" s="115">
        <f t="shared" si="1"/>
        <v>37600</v>
      </c>
      <c r="B271" s="39">
        <v>4.22</v>
      </c>
      <c r="C271" s="39">
        <v>3.78</v>
      </c>
      <c r="D271" s="39"/>
      <c r="E271" s="39"/>
      <c r="F271" s="39"/>
      <c r="G271" s="39"/>
      <c r="H271" s="118"/>
      <c r="I271" s="118"/>
      <c r="J271" s="118"/>
      <c r="K271" s="118"/>
      <c r="L271" s="118"/>
      <c r="M271" s="118"/>
    </row>
    <row r="272" spans="1:13" ht="11.25">
      <c r="A272" s="115">
        <f t="shared" si="1"/>
        <v>37607</v>
      </c>
      <c r="B272" s="39">
        <v>3.73</v>
      </c>
      <c r="C272" s="39">
        <v>3.24</v>
      </c>
      <c r="D272" s="39"/>
      <c r="E272" s="39"/>
      <c r="F272" s="39"/>
      <c r="G272" s="39"/>
      <c r="H272" s="118"/>
      <c r="I272" s="118"/>
      <c r="J272" s="118"/>
      <c r="K272" s="118"/>
      <c r="L272" s="118"/>
      <c r="M272" s="118"/>
    </row>
    <row r="273" spans="1:13" ht="11.25">
      <c r="A273" s="115">
        <f t="shared" si="1"/>
        <v>37614</v>
      </c>
      <c r="B273" s="39">
        <v>3.73</v>
      </c>
      <c r="C273" s="39">
        <v>3.23</v>
      </c>
      <c r="D273" s="39"/>
      <c r="E273" s="39"/>
      <c r="F273" s="39"/>
      <c r="G273" s="39"/>
      <c r="H273" s="118"/>
      <c r="I273" s="118"/>
      <c r="J273" s="118"/>
      <c r="K273" s="118"/>
      <c r="L273" s="118"/>
      <c r="M273" s="118"/>
    </row>
    <row r="274" spans="1:13" ht="11.25">
      <c r="A274" s="115">
        <f t="shared" si="1"/>
        <v>37621</v>
      </c>
      <c r="B274" s="39">
        <v>3.73</v>
      </c>
      <c r="C274" s="39">
        <v>3.22</v>
      </c>
      <c r="D274" s="39"/>
      <c r="E274" s="39"/>
      <c r="F274" s="39"/>
      <c r="G274" s="39"/>
      <c r="H274" s="118"/>
      <c r="I274" s="118"/>
      <c r="J274" s="118"/>
      <c r="K274" s="118"/>
      <c r="L274" s="118"/>
      <c r="M274" s="118"/>
    </row>
    <row r="275" spans="1:13" ht="11.25">
      <c r="A275" s="115">
        <f t="shared" si="1"/>
        <v>37628</v>
      </c>
      <c r="B275" s="39">
        <v>3.73</v>
      </c>
      <c r="C275" s="39">
        <v>3.14</v>
      </c>
      <c r="D275" s="39"/>
      <c r="E275" s="39"/>
      <c r="F275" s="39"/>
      <c r="G275" s="39"/>
      <c r="H275" s="118"/>
      <c r="I275" s="118"/>
      <c r="J275" s="118"/>
      <c r="K275" s="118"/>
      <c r="L275" s="118"/>
      <c r="M275" s="118"/>
    </row>
    <row r="276" spans="1:13" ht="11.25">
      <c r="A276" s="115">
        <f t="shared" si="1"/>
        <v>37635</v>
      </c>
      <c r="B276" s="39">
        <v>4.34</v>
      </c>
      <c r="C276" s="39">
        <v>2.83</v>
      </c>
      <c r="D276" s="39"/>
      <c r="E276" s="39">
        <v>2.12</v>
      </c>
      <c r="F276" s="39"/>
      <c r="G276" s="39"/>
      <c r="H276" s="118"/>
      <c r="I276" s="118"/>
      <c r="J276" s="118"/>
      <c r="K276" s="118"/>
      <c r="L276" s="118"/>
      <c r="M276" s="118"/>
    </row>
    <row r="277" spans="1:13" ht="11.25">
      <c r="A277" s="115">
        <f t="shared" si="1"/>
        <v>37642</v>
      </c>
      <c r="B277" s="39">
        <v>4.34</v>
      </c>
      <c r="C277" s="39">
        <v>2.86</v>
      </c>
      <c r="D277" s="39"/>
      <c r="E277" s="39"/>
      <c r="F277" s="39"/>
      <c r="G277" s="39"/>
      <c r="H277" s="118"/>
      <c r="I277" s="118"/>
      <c r="J277" s="118"/>
      <c r="K277" s="118"/>
      <c r="L277" s="118"/>
      <c r="M277" s="118"/>
    </row>
    <row r="278" spans="1:13" ht="11.25">
      <c r="A278" s="115">
        <f t="shared" si="1"/>
        <v>37649</v>
      </c>
      <c r="B278" s="39">
        <v>4.34</v>
      </c>
      <c r="C278" s="39">
        <v>3</v>
      </c>
      <c r="D278" s="39"/>
      <c r="E278" s="39"/>
      <c r="F278" s="39"/>
      <c r="G278" s="39"/>
      <c r="H278" s="118"/>
      <c r="I278" s="118"/>
      <c r="J278" s="118"/>
      <c r="K278" s="118"/>
      <c r="L278" s="118"/>
      <c r="M278" s="118"/>
    </row>
    <row r="279" spans="1:13" ht="11.25">
      <c r="A279" s="115">
        <f t="shared" si="1"/>
        <v>37656</v>
      </c>
      <c r="B279" s="39">
        <v>4.34</v>
      </c>
      <c r="C279" s="39">
        <v>3.14</v>
      </c>
      <c r="D279" s="39"/>
      <c r="E279" s="39"/>
      <c r="F279" s="39"/>
      <c r="G279" s="39"/>
      <c r="H279" s="118"/>
      <c r="I279" s="118"/>
      <c r="J279" s="118"/>
      <c r="K279" s="118"/>
      <c r="L279" s="118"/>
      <c r="M279" s="118"/>
    </row>
    <row r="280" spans="1:13" ht="11.25">
      <c r="A280" s="115">
        <f t="shared" si="1"/>
        <v>37663</v>
      </c>
      <c r="B280" s="39">
        <v>3.74</v>
      </c>
      <c r="C280" s="39">
        <v>2.71</v>
      </c>
      <c r="D280" s="39"/>
      <c r="E280" s="39"/>
      <c r="F280" s="39"/>
      <c r="G280" s="39"/>
      <c r="H280" s="118"/>
      <c r="I280" s="118"/>
      <c r="J280" s="118"/>
      <c r="K280" s="118"/>
      <c r="L280" s="118"/>
      <c r="M280" s="118"/>
    </row>
    <row r="281" spans="1:13" ht="11.25">
      <c r="A281" s="115">
        <f t="shared" si="1"/>
        <v>37670</v>
      </c>
      <c r="B281" s="39">
        <v>3.74</v>
      </c>
      <c r="C281" s="39">
        <v>2.53</v>
      </c>
      <c r="D281" s="39"/>
      <c r="E281" s="39"/>
      <c r="F281" s="39">
        <v>3.13</v>
      </c>
      <c r="G281" s="39"/>
      <c r="H281" s="118"/>
      <c r="I281" s="118"/>
      <c r="J281" s="118"/>
      <c r="K281" s="118"/>
      <c r="L281" s="118"/>
      <c r="M281" s="118"/>
    </row>
    <row r="282" spans="1:13" ht="11.25">
      <c r="A282" s="115">
        <f t="shared" si="1"/>
        <v>37677</v>
      </c>
      <c r="B282" s="39">
        <v>3.74</v>
      </c>
      <c r="C282" s="39">
        <v>2.38</v>
      </c>
      <c r="D282" s="39"/>
      <c r="E282" s="39"/>
      <c r="F282" s="39"/>
      <c r="G282" s="39"/>
      <c r="H282" s="118"/>
      <c r="I282" s="118"/>
      <c r="J282" s="118"/>
      <c r="K282" s="118"/>
      <c r="L282" s="118"/>
      <c r="M282" s="118"/>
    </row>
    <row r="283" spans="1:13" ht="11.25">
      <c r="A283" s="115">
        <f t="shared" si="1"/>
        <v>37684</v>
      </c>
      <c r="B283" s="39">
        <v>3.74</v>
      </c>
      <c r="C283" s="39">
        <v>2.38</v>
      </c>
      <c r="D283" s="39"/>
      <c r="E283" s="39"/>
      <c r="F283" s="39"/>
      <c r="G283" s="39"/>
      <c r="H283" s="118"/>
      <c r="I283" s="118"/>
      <c r="J283" s="118"/>
      <c r="K283" s="118"/>
      <c r="L283" s="118"/>
      <c r="M283" s="118"/>
    </row>
    <row r="284" spans="1:13" ht="11.25">
      <c r="A284" s="115">
        <f t="shared" si="1"/>
        <v>37691</v>
      </c>
      <c r="B284" s="39">
        <v>3.03</v>
      </c>
      <c r="C284" s="39">
        <v>2.34</v>
      </c>
      <c r="D284" s="39"/>
      <c r="E284" s="39"/>
      <c r="F284" s="39"/>
      <c r="G284" s="39"/>
      <c r="H284" s="118"/>
      <c r="I284" s="118"/>
      <c r="J284" s="118"/>
      <c r="K284" s="118"/>
      <c r="L284" s="118"/>
      <c r="M284" s="118"/>
    </row>
    <row r="285" spans="1:13" ht="11.25">
      <c r="A285" s="115">
        <f t="shared" si="1"/>
        <v>37698</v>
      </c>
      <c r="B285" s="39">
        <v>3.03</v>
      </c>
      <c r="C285" s="39">
        <v>2.32</v>
      </c>
      <c r="D285" s="39"/>
      <c r="E285" s="39"/>
      <c r="F285" s="39"/>
      <c r="G285" s="39"/>
      <c r="H285" s="118"/>
      <c r="I285" s="118"/>
      <c r="J285" s="118"/>
      <c r="K285" s="118"/>
      <c r="L285" s="118"/>
      <c r="M285" s="118"/>
    </row>
    <row r="286" spans="1:13" ht="11.25">
      <c r="A286" s="115">
        <f t="shared" si="1"/>
        <v>37705</v>
      </c>
      <c r="B286" s="39">
        <v>3.03</v>
      </c>
      <c r="C286" s="39">
        <v>2.36</v>
      </c>
      <c r="D286" s="39"/>
      <c r="E286" s="39"/>
      <c r="F286" s="39"/>
      <c r="G286" s="39"/>
      <c r="H286" s="118"/>
      <c r="I286" s="118"/>
      <c r="J286" s="118"/>
      <c r="K286" s="118"/>
      <c r="L286" s="118"/>
      <c r="M286" s="118"/>
    </row>
    <row r="287" spans="1:13" ht="11.25">
      <c r="A287" s="115">
        <f t="shared" si="1"/>
        <v>37712</v>
      </c>
      <c r="B287" s="39">
        <v>3.03</v>
      </c>
      <c r="C287" s="39">
        <v>2.36</v>
      </c>
      <c r="D287" s="39"/>
      <c r="E287" s="39"/>
      <c r="F287" s="39"/>
      <c r="G287" s="39"/>
      <c r="H287" s="118"/>
      <c r="I287" s="118"/>
      <c r="J287" s="118"/>
      <c r="K287" s="118"/>
      <c r="L287" s="118"/>
      <c r="M287" s="118"/>
    </row>
    <row r="288" spans="1:13" ht="11.25">
      <c r="A288" s="115">
        <f aca="true" t="shared" si="2" ref="A288:A297">A287+7</f>
        <v>37719</v>
      </c>
      <c r="B288" s="39">
        <v>3.03</v>
      </c>
      <c r="C288" s="39">
        <v>2.11</v>
      </c>
      <c r="D288" s="39"/>
      <c r="E288" s="39"/>
      <c r="F288" s="39"/>
      <c r="G288" s="39"/>
      <c r="H288" s="118"/>
      <c r="I288" s="118"/>
      <c r="J288" s="118"/>
      <c r="K288" s="118"/>
      <c r="L288" s="118"/>
      <c r="M288" s="118"/>
    </row>
    <row r="289" spans="1:13" ht="11.25">
      <c r="A289" s="115">
        <f t="shared" si="2"/>
        <v>37726</v>
      </c>
      <c r="B289" s="39">
        <v>2.93</v>
      </c>
      <c r="C289" s="39">
        <v>2.14</v>
      </c>
      <c r="D289" s="39"/>
      <c r="E289" s="39">
        <v>1.55</v>
      </c>
      <c r="F289" s="39"/>
      <c r="G289" s="39"/>
      <c r="H289" s="118"/>
      <c r="I289" s="118"/>
      <c r="J289" s="118"/>
      <c r="K289" s="118"/>
      <c r="L289" s="118"/>
      <c r="M289" s="118"/>
    </row>
    <row r="290" spans="1:13" ht="11.25">
      <c r="A290" s="115">
        <f t="shared" si="2"/>
        <v>37733</v>
      </c>
      <c r="B290" s="39">
        <v>2.93</v>
      </c>
      <c r="C290" s="39">
        <v>2.09</v>
      </c>
      <c r="D290" s="39"/>
      <c r="E290" s="39"/>
      <c r="F290" s="39"/>
      <c r="G290" s="39"/>
      <c r="H290" s="118"/>
      <c r="I290" s="118"/>
      <c r="J290" s="118"/>
      <c r="K290" s="118"/>
      <c r="L290" s="118"/>
      <c r="M290" s="118"/>
    </row>
    <row r="291" spans="1:13" ht="11.25">
      <c r="A291" s="115">
        <f t="shared" si="2"/>
        <v>37740</v>
      </c>
      <c r="B291" s="39">
        <v>2.93</v>
      </c>
      <c r="C291" s="39">
        <v>2.02</v>
      </c>
      <c r="D291" s="39"/>
      <c r="E291" s="39"/>
      <c r="F291" s="39"/>
      <c r="G291" s="39"/>
      <c r="H291" s="118"/>
      <c r="I291" s="118"/>
      <c r="J291" s="118"/>
      <c r="K291" s="118"/>
      <c r="L291" s="118"/>
      <c r="M291" s="118"/>
    </row>
    <row r="292" spans="1:13" ht="11.25">
      <c r="A292" s="115">
        <f t="shared" si="2"/>
        <v>37747</v>
      </c>
      <c r="B292" s="39">
        <v>2.93</v>
      </c>
      <c r="C292" s="39">
        <v>2.01</v>
      </c>
      <c r="D292" s="39"/>
      <c r="E292" s="39"/>
      <c r="F292" s="39"/>
      <c r="G292" s="39"/>
      <c r="H292" s="118"/>
      <c r="I292" s="118"/>
      <c r="J292" s="118"/>
      <c r="K292" s="118"/>
      <c r="L292" s="118"/>
      <c r="M292" s="118"/>
    </row>
    <row r="293" spans="1:13" ht="11.25">
      <c r="A293" s="115">
        <f t="shared" si="2"/>
        <v>37754</v>
      </c>
      <c r="B293" s="39">
        <v>3.03</v>
      </c>
      <c r="C293" s="39">
        <v>2.09</v>
      </c>
      <c r="D293" s="39"/>
      <c r="E293" s="39"/>
      <c r="F293" s="39"/>
      <c r="G293" s="39"/>
      <c r="H293" s="118"/>
      <c r="I293" s="118"/>
      <c r="J293" s="118"/>
      <c r="K293" s="118"/>
      <c r="L293" s="118"/>
      <c r="M293" s="118"/>
    </row>
    <row r="294" spans="1:13" ht="11.25">
      <c r="A294" s="115">
        <f t="shared" si="2"/>
        <v>37761</v>
      </c>
      <c r="B294" s="39">
        <v>3.03</v>
      </c>
      <c r="C294" s="39">
        <v>2.05</v>
      </c>
      <c r="D294" s="39"/>
      <c r="E294" s="39"/>
      <c r="F294" s="39"/>
      <c r="G294" s="39"/>
      <c r="H294" s="118"/>
      <c r="I294" s="118"/>
      <c r="J294" s="118"/>
      <c r="K294" s="118"/>
      <c r="L294" s="118"/>
      <c r="M294" s="118"/>
    </row>
    <row r="295" spans="1:13" ht="11.25">
      <c r="A295" s="115">
        <f t="shared" si="2"/>
        <v>37768</v>
      </c>
      <c r="B295" s="39">
        <v>3.03</v>
      </c>
      <c r="C295" s="39">
        <v>2.1</v>
      </c>
      <c r="D295" s="39"/>
      <c r="E295" s="39"/>
      <c r="F295" s="39"/>
      <c r="G295" s="39"/>
      <c r="H295" s="118"/>
      <c r="I295" s="118"/>
      <c r="J295" s="118"/>
      <c r="K295" s="118"/>
      <c r="L295" s="118"/>
      <c r="M295" s="118"/>
    </row>
    <row r="296" spans="1:13" ht="11.25">
      <c r="A296" s="115">
        <f t="shared" si="2"/>
        <v>37775</v>
      </c>
      <c r="B296" s="39">
        <v>3.03</v>
      </c>
      <c r="C296" s="39">
        <v>2.24</v>
      </c>
      <c r="D296" s="39"/>
      <c r="E296" s="39"/>
      <c r="F296" s="39"/>
      <c r="G296" s="39"/>
      <c r="H296" s="118"/>
      <c r="I296" s="118"/>
      <c r="J296" s="118"/>
      <c r="K296" s="118"/>
      <c r="L296" s="118"/>
      <c r="M296" s="118"/>
    </row>
    <row r="297" spans="1:13" ht="11.25">
      <c r="A297" s="115">
        <f t="shared" si="2"/>
        <v>37782</v>
      </c>
      <c r="B297" s="39">
        <v>3.44</v>
      </c>
      <c r="C297" s="39">
        <v>2.34</v>
      </c>
      <c r="D297" s="39"/>
      <c r="E297" s="39"/>
      <c r="F297" s="39"/>
      <c r="G297" s="39"/>
      <c r="H297" s="118"/>
      <c r="I297" s="118"/>
      <c r="J297" s="118"/>
      <c r="K297" s="118"/>
      <c r="L297" s="118"/>
      <c r="M297" s="118"/>
    </row>
    <row r="298" spans="1:13" ht="11.25">
      <c r="A298" s="115">
        <f>A297+6</f>
        <v>37788</v>
      </c>
      <c r="B298" s="39">
        <v>3.44</v>
      </c>
      <c r="C298" s="39">
        <v>2.28</v>
      </c>
      <c r="D298" s="39"/>
      <c r="E298" s="39"/>
      <c r="F298" s="39"/>
      <c r="G298" s="39"/>
      <c r="H298" s="118"/>
      <c r="I298" s="118"/>
      <c r="J298" s="118"/>
      <c r="K298" s="118"/>
      <c r="L298" s="118"/>
      <c r="M298" s="118"/>
    </row>
    <row r="299" spans="1:13" ht="11.25">
      <c r="A299" s="115">
        <f>A298+8</f>
        <v>37796</v>
      </c>
      <c r="B299" s="39">
        <v>3.44</v>
      </c>
      <c r="C299" s="39">
        <v>2.2</v>
      </c>
      <c r="D299" s="39"/>
      <c r="E299" s="39"/>
      <c r="F299" s="39"/>
      <c r="G299" s="39"/>
      <c r="H299" s="118"/>
      <c r="I299" s="118"/>
      <c r="J299" s="118"/>
      <c r="K299" s="118"/>
      <c r="L299" s="118"/>
      <c r="M299" s="118"/>
    </row>
    <row r="300" spans="1:13" ht="11.25">
      <c r="A300" s="115">
        <f aca="true" t="shared" si="3" ref="A300:A363">A299+7</f>
        <v>37803</v>
      </c>
      <c r="B300" s="39">
        <v>3.44</v>
      </c>
      <c r="C300" s="39">
        <v>2.11</v>
      </c>
      <c r="D300" s="39"/>
      <c r="E300" s="39"/>
      <c r="F300" s="39"/>
      <c r="G300" s="39"/>
      <c r="H300" s="118"/>
      <c r="I300" s="118"/>
      <c r="J300" s="118"/>
      <c r="K300" s="118"/>
      <c r="L300" s="118"/>
      <c r="M300" s="118"/>
    </row>
    <row r="301" spans="1:13" ht="11.25">
      <c r="A301" s="115">
        <f t="shared" si="3"/>
        <v>37810</v>
      </c>
      <c r="B301" s="39">
        <v>3.44</v>
      </c>
      <c r="C301" s="39">
        <v>2.1</v>
      </c>
      <c r="D301" s="39"/>
      <c r="E301" s="39"/>
      <c r="F301" s="39"/>
      <c r="G301" s="39"/>
      <c r="H301" s="118"/>
      <c r="I301" s="118"/>
      <c r="J301" s="118"/>
      <c r="K301" s="118"/>
      <c r="L301" s="118"/>
      <c r="M301" s="118"/>
    </row>
    <row r="302" spans="1:13" ht="11.25">
      <c r="A302" s="115">
        <f t="shared" si="3"/>
        <v>37817</v>
      </c>
      <c r="B302" s="39">
        <v>3.64</v>
      </c>
      <c r="C302" s="39">
        <v>2.07</v>
      </c>
      <c r="D302" s="39"/>
      <c r="E302" s="39">
        <v>1.88</v>
      </c>
      <c r="F302" s="39"/>
      <c r="G302" s="39"/>
      <c r="H302" s="118"/>
      <c r="I302" s="118"/>
      <c r="J302" s="118"/>
      <c r="K302" s="118"/>
      <c r="L302" s="118"/>
      <c r="M302" s="118"/>
    </row>
    <row r="303" spans="1:13" ht="11.25">
      <c r="A303" s="115">
        <f t="shared" si="3"/>
        <v>37824</v>
      </c>
      <c r="B303" s="39">
        <v>3.64</v>
      </c>
      <c r="C303" s="39">
        <v>2.03</v>
      </c>
      <c r="D303" s="39"/>
      <c r="E303" s="39"/>
      <c r="F303" s="39"/>
      <c r="G303" s="39"/>
      <c r="H303" s="118"/>
      <c r="I303" s="118"/>
      <c r="J303" s="118"/>
      <c r="K303" s="118"/>
      <c r="L303" s="118"/>
      <c r="M303" s="118"/>
    </row>
    <row r="304" spans="1:13" ht="11.25">
      <c r="A304" s="115">
        <f t="shared" si="3"/>
        <v>37831</v>
      </c>
      <c r="B304" s="39">
        <v>3.64</v>
      </c>
      <c r="C304" s="39">
        <v>2</v>
      </c>
      <c r="D304" s="39"/>
      <c r="E304" s="39"/>
      <c r="F304" s="39"/>
      <c r="G304" s="39"/>
      <c r="H304" s="118"/>
      <c r="I304" s="118"/>
      <c r="J304" s="118"/>
      <c r="K304" s="118"/>
      <c r="L304" s="118"/>
      <c r="M304" s="118"/>
    </row>
    <row r="305" spans="1:13" ht="11.25">
      <c r="A305" s="115">
        <f t="shared" si="3"/>
        <v>37838</v>
      </c>
      <c r="B305" s="39">
        <v>3.64</v>
      </c>
      <c r="C305" s="39">
        <v>2.16</v>
      </c>
      <c r="D305" s="39"/>
      <c r="E305" s="39"/>
      <c r="F305" s="39"/>
      <c r="G305" s="39"/>
      <c r="H305" s="118"/>
      <c r="I305" s="118"/>
      <c r="J305" s="118"/>
      <c r="K305" s="118"/>
      <c r="L305" s="118"/>
      <c r="M305" s="118"/>
    </row>
    <row r="306" spans="1:13" ht="11.25">
      <c r="A306" s="115">
        <f t="shared" si="3"/>
        <v>37845</v>
      </c>
      <c r="B306" s="39">
        <v>3.24</v>
      </c>
      <c r="C306" s="39">
        <v>2.17</v>
      </c>
      <c r="D306" s="39"/>
      <c r="E306" s="39"/>
      <c r="F306" s="39"/>
      <c r="G306" s="39"/>
      <c r="H306" s="118"/>
      <c r="I306" s="118"/>
      <c r="J306" s="118"/>
      <c r="K306" s="118"/>
      <c r="L306" s="118"/>
      <c r="M306" s="118"/>
    </row>
    <row r="307" spans="1:13" ht="11.25">
      <c r="A307" s="115">
        <f t="shared" si="3"/>
        <v>37852</v>
      </c>
      <c r="B307" s="39">
        <v>3.24</v>
      </c>
      <c r="C307" s="39">
        <v>2.17</v>
      </c>
      <c r="D307" s="39"/>
      <c r="E307" s="39"/>
      <c r="F307" s="39"/>
      <c r="G307" s="39"/>
      <c r="H307" s="118"/>
      <c r="I307" s="118"/>
      <c r="J307" s="118"/>
      <c r="K307" s="118"/>
      <c r="L307" s="118"/>
      <c r="M307" s="118"/>
    </row>
    <row r="308" spans="1:13" ht="11.25">
      <c r="A308" s="115">
        <f t="shared" si="3"/>
        <v>37859</v>
      </c>
      <c r="B308" s="39">
        <v>3.24</v>
      </c>
      <c r="C308" s="39">
        <v>2.1</v>
      </c>
      <c r="D308" s="39"/>
      <c r="E308" s="39"/>
      <c r="F308" s="39"/>
      <c r="G308" s="39"/>
      <c r="H308" s="118"/>
      <c r="I308" s="118"/>
      <c r="J308" s="118"/>
      <c r="K308" s="118"/>
      <c r="L308" s="118"/>
      <c r="M308" s="118"/>
    </row>
    <row r="309" spans="1:13" ht="11.25">
      <c r="A309" s="115">
        <f t="shared" si="3"/>
        <v>37866</v>
      </c>
      <c r="B309" s="39">
        <v>3.24</v>
      </c>
      <c r="C309" s="39">
        <v>2.05</v>
      </c>
      <c r="D309" s="39"/>
      <c r="E309" s="39"/>
      <c r="F309" s="39"/>
      <c r="G309" s="39"/>
      <c r="H309" s="118"/>
      <c r="I309" s="118"/>
      <c r="J309" s="118"/>
      <c r="K309" s="118"/>
      <c r="L309" s="118"/>
      <c r="M309" s="118"/>
    </row>
    <row r="310" spans="1:13" ht="11.25">
      <c r="A310" s="115">
        <f t="shared" si="3"/>
        <v>37873</v>
      </c>
      <c r="B310" s="39">
        <v>3.24</v>
      </c>
      <c r="C310" s="39">
        <v>1.99</v>
      </c>
      <c r="D310" s="39"/>
      <c r="E310" s="39"/>
      <c r="F310" s="39"/>
      <c r="G310" s="39"/>
      <c r="H310" s="118"/>
      <c r="I310" s="118"/>
      <c r="J310" s="118"/>
      <c r="K310" s="118"/>
      <c r="L310" s="118"/>
      <c r="M310" s="118"/>
    </row>
    <row r="311" spans="1:13" ht="11.25">
      <c r="A311" s="115">
        <f t="shared" si="3"/>
        <v>37880</v>
      </c>
      <c r="B311" s="39">
        <v>3.03</v>
      </c>
      <c r="C311" s="39">
        <v>2.07</v>
      </c>
      <c r="D311" s="39"/>
      <c r="E311" s="39"/>
      <c r="F311" s="39">
        <v>2.33</v>
      </c>
      <c r="G311" s="39"/>
      <c r="H311" s="118"/>
      <c r="I311" s="118"/>
      <c r="J311" s="118"/>
      <c r="K311" s="118"/>
      <c r="L311" s="118"/>
      <c r="M311" s="118"/>
    </row>
    <row r="312" spans="1:13" ht="11.25">
      <c r="A312" s="115">
        <f t="shared" si="3"/>
        <v>37887</v>
      </c>
      <c r="B312" s="39">
        <v>3.03</v>
      </c>
      <c r="C312" s="39">
        <v>2.21</v>
      </c>
      <c r="D312" s="39"/>
      <c r="E312" s="39"/>
      <c r="F312" s="39"/>
      <c r="G312" s="39"/>
      <c r="H312" s="118"/>
      <c r="I312" s="118"/>
      <c r="J312" s="118"/>
      <c r="K312" s="118"/>
      <c r="L312" s="118"/>
      <c r="M312" s="118"/>
    </row>
    <row r="313" spans="1:13" ht="11.25">
      <c r="A313" s="115">
        <f t="shared" si="3"/>
        <v>37894</v>
      </c>
      <c r="B313" s="39">
        <v>3.03</v>
      </c>
      <c r="C313" s="39">
        <v>2.29</v>
      </c>
      <c r="D313" s="39"/>
      <c r="E313" s="39"/>
      <c r="F313" s="39"/>
      <c r="G313" s="39"/>
      <c r="H313" s="118"/>
      <c r="I313" s="118"/>
      <c r="J313" s="118"/>
      <c r="K313" s="118"/>
      <c r="L313" s="118"/>
      <c r="M313" s="118"/>
    </row>
    <row r="314" spans="1:13" ht="11.25">
      <c r="A314" s="115">
        <f t="shared" si="3"/>
        <v>37901</v>
      </c>
      <c r="B314" s="39">
        <v>3.03</v>
      </c>
      <c r="C314" s="39">
        <v>2.21</v>
      </c>
      <c r="D314" s="39"/>
      <c r="E314" s="39"/>
      <c r="F314" s="39"/>
      <c r="G314" s="39"/>
      <c r="H314" s="118"/>
      <c r="I314" s="118"/>
      <c r="J314" s="118"/>
      <c r="K314" s="118"/>
      <c r="L314" s="118"/>
      <c r="M314" s="118"/>
    </row>
    <row r="315" spans="1:13" ht="11.25">
      <c r="A315" s="115">
        <f t="shared" si="3"/>
        <v>37908</v>
      </c>
      <c r="B315" s="39">
        <v>3.03</v>
      </c>
      <c r="C315" s="39">
        <v>2.19</v>
      </c>
      <c r="D315" s="39"/>
      <c r="E315" s="39">
        <v>2.12</v>
      </c>
      <c r="F315" s="39"/>
      <c r="G315" s="39"/>
      <c r="H315" s="118"/>
      <c r="I315" s="118"/>
      <c r="J315" s="118"/>
      <c r="K315" s="118"/>
      <c r="L315" s="118"/>
      <c r="M315" s="118"/>
    </row>
    <row r="316" spans="1:13" ht="11.25">
      <c r="A316" s="115">
        <f t="shared" si="3"/>
        <v>37915</v>
      </c>
      <c r="B316" s="39">
        <v>3.03</v>
      </c>
      <c r="C316" s="39">
        <v>2.1</v>
      </c>
      <c r="D316" s="39"/>
      <c r="E316" s="39"/>
      <c r="F316" s="39"/>
      <c r="G316" s="39"/>
      <c r="H316" s="118"/>
      <c r="I316" s="118"/>
      <c r="J316" s="118"/>
      <c r="K316" s="118"/>
      <c r="L316" s="118"/>
      <c r="M316" s="118"/>
    </row>
    <row r="317" spans="1:13" ht="11.25">
      <c r="A317" s="115">
        <f t="shared" si="3"/>
        <v>37922</v>
      </c>
      <c r="B317" s="39">
        <v>3.03</v>
      </c>
      <c r="C317" s="39">
        <v>1.97</v>
      </c>
      <c r="D317" s="39"/>
      <c r="E317" s="39"/>
      <c r="F317" s="39"/>
      <c r="G317" s="39"/>
      <c r="H317" s="118"/>
      <c r="I317" s="118"/>
      <c r="J317" s="118"/>
      <c r="K317" s="118"/>
      <c r="L317" s="118"/>
      <c r="M317" s="118"/>
    </row>
    <row r="318" spans="1:13" ht="11.25">
      <c r="A318" s="115">
        <f t="shared" si="3"/>
        <v>37929</v>
      </c>
      <c r="B318" s="39">
        <v>3.03</v>
      </c>
      <c r="C318" s="39">
        <v>1.91</v>
      </c>
      <c r="D318" s="39"/>
      <c r="E318" s="39"/>
      <c r="F318" s="39"/>
      <c r="G318" s="39"/>
      <c r="H318" s="118"/>
      <c r="I318" s="118"/>
      <c r="J318" s="118"/>
      <c r="K318" s="118"/>
      <c r="L318" s="118"/>
      <c r="M318" s="118"/>
    </row>
    <row r="319" spans="1:13" ht="11.25">
      <c r="A319" s="115">
        <f t="shared" si="3"/>
        <v>37936</v>
      </c>
      <c r="B319" s="39">
        <v>2.73</v>
      </c>
      <c r="C319" s="39">
        <v>1.83</v>
      </c>
      <c r="D319" s="39"/>
      <c r="E319" s="39"/>
      <c r="F319" s="39"/>
      <c r="G319" s="39"/>
      <c r="H319" s="118"/>
      <c r="I319" s="118"/>
      <c r="J319" s="118"/>
      <c r="K319" s="118"/>
      <c r="L319" s="118"/>
      <c r="M319" s="118"/>
    </row>
    <row r="320" spans="1:13" ht="11.25">
      <c r="A320" s="115">
        <f t="shared" si="3"/>
        <v>37943</v>
      </c>
      <c r="B320" s="39">
        <v>2.73</v>
      </c>
      <c r="C320" s="39">
        <v>1.94</v>
      </c>
      <c r="D320" s="39"/>
      <c r="E320" s="39"/>
      <c r="F320" s="39"/>
      <c r="G320" s="39"/>
      <c r="H320" s="118"/>
      <c r="I320" s="118"/>
      <c r="J320" s="118"/>
      <c r="K320" s="118"/>
      <c r="L320" s="118"/>
      <c r="M320" s="118"/>
    </row>
    <row r="321" spans="1:13" ht="11.25">
      <c r="A321" s="115">
        <f t="shared" si="3"/>
        <v>37950</v>
      </c>
      <c r="B321" s="39">
        <v>2.73</v>
      </c>
      <c r="C321" s="39">
        <v>2</v>
      </c>
      <c r="D321" s="39"/>
      <c r="E321" s="39"/>
      <c r="F321" s="39"/>
      <c r="G321" s="39"/>
      <c r="H321" s="118"/>
      <c r="I321" s="118"/>
      <c r="J321" s="118"/>
      <c r="K321" s="118"/>
      <c r="L321" s="118"/>
      <c r="M321" s="118"/>
    </row>
    <row r="322" spans="1:13" ht="11.25">
      <c r="A322" s="115">
        <f t="shared" si="3"/>
        <v>37957</v>
      </c>
      <c r="B322" s="39">
        <v>2.73</v>
      </c>
      <c r="C322" s="39">
        <v>1.88</v>
      </c>
      <c r="D322" s="39"/>
      <c r="E322" s="39"/>
      <c r="F322" s="39"/>
      <c r="G322" s="39"/>
      <c r="H322" s="118"/>
      <c r="I322" s="118"/>
      <c r="J322" s="118"/>
      <c r="K322" s="118"/>
      <c r="L322" s="118"/>
      <c r="M322" s="118"/>
    </row>
    <row r="323" spans="1:13" ht="11.25">
      <c r="A323" s="115">
        <f t="shared" si="3"/>
        <v>37964</v>
      </c>
      <c r="B323" s="39">
        <v>2.73</v>
      </c>
      <c r="C323" s="39">
        <v>1.91</v>
      </c>
      <c r="D323" s="39"/>
      <c r="E323" s="39"/>
      <c r="F323" s="39"/>
      <c r="G323" s="39"/>
      <c r="H323" s="118"/>
      <c r="I323" s="118"/>
      <c r="J323" s="118"/>
      <c r="K323" s="118"/>
      <c r="L323" s="118"/>
      <c r="M323" s="118"/>
    </row>
    <row r="324" spans="1:13" ht="11.25">
      <c r="A324" s="115">
        <f t="shared" si="3"/>
        <v>37971</v>
      </c>
      <c r="B324" s="39">
        <v>2.53</v>
      </c>
      <c r="C324" s="39">
        <v>1.85</v>
      </c>
      <c r="D324" s="39"/>
      <c r="E324" s="39"/>
      <c r="F324" s="39"/>
      <c r="G324" s="39"/>
      <c r="H324" s="118"/>
      <c r="I324" s="118"/>
      <c r="J324" s="118"/>
      <c r="K324" s="118"/>
      <c r="L324" s="118"/>
      <c r="M324" s="118"/>
    </row>
    <row r="325" spans="1:13" ht="11.25">
      <c r="A325" s="115">
        <f t="shared" si="3"/>
        <v>37978</v>
      </c>
      <c r="B325" s="39">
        <v>2.53</v>
      </c>
      <c r="C325" s="39">
        <v>1.78</v>
      </c>
      <c r="D325" s="39"/>
      <c r="E325" s="39"/>
      <c r="F325" s="39"/>
      <c r="G325" s="39"/>
      <c r="H325" s="118"/>
      <c r="I325" s="118"/>
      <c r="J325" s="118"/>
      <c r="K325" s="118"/>
      <c r="L325" s="118"/>
      <c r="M325" s="118"/>
    </row>
    <row r="326" spans="1:13" ht="11.25">
      <c r="A326" s="115">
        <f t="shared" si="3"/>
        <v>37985</v>
      </c>
      <c r="B326" s="39">
        <v>2.53</v>
      </c>
      <c r="C326" s="39">
        <v>1.79</v>
      </c>
      <c r="D326" s="39"/>
      <c r="E326" s="39"/>
      <c r="F326" s="39"/>
      <c r="G326" s="39"/>
      <c r="H326" s="118"/>
      <c r="I326" s="118"/>
      <c r="J326" s="118"/>
      <c r="K326" s="118"/>
      <c r="L326" s="118"/>
      <c r="M326" s="118"/>
    </row>
    <row r="327" spans="1:13" ht="11.25">
      <c r="A327" s="115">
        <f t="shared" si="3"/>
        <v>37992</v>
      </c>
      <c r="B327" s="39">
        <v>2.53</v>
      </c>
      <c r="C327" s="39">
        <v>1.69</v>
      </c>
      <c r="D327" s="39"/>
      <c r="E327" s="39"/>
      <c r="F327" s="39"/>
      <c r="G327" s="39"/>
      <c r="H327" s="118"/>
      <c r="I327" s="118"/>
      <c r="J327" s="118"/>
      <c r="K327" s="118"/>
      <c r="L327" s="118"/>
      <c r="M327" s="118"/>
    </row>
    <row r="328" spans="1:13" ht="11.25">
      <c r="A328" s="115">
        <f t="shared" si="3"/>
        <v>37999</v>
      </c>
      <c r="B328" s="39">
        <v>2.83</v>
      </c>
      <c r="C328" s="39">
        <v>1.74</v>
      </c>
      <c r="D328" s="39"/>
      <c r="E328" s="39"/>
      <c r="F328" s="39"/>
      <c r="G328" s="39"/>
      <c r="H328" s="118"/>
      <c r="I328" s="118"/>
      <c r="J328" s="118"/>
      <c r="K328" s="118"/>
      <c r="L328" s="118"/>
      <c r="M328" s="118"/>
    </row>
    <row r="329" spans="1:13" ht="11.25">
      <c r="A329" s="115">
        <f t="shared" si="3"/>
        <v>38006</v>
      </c>
      <c r="B329" s="39">
        <v>2.83</v>
      </c>
      <c r="C329" s="39">
        <v>1.74</v>
      </c>
      <c r="D329" s="39"/>
      <c r="E329" s="39"/>
      <c r="F329" s="39"/>
      <c r="G329" s="39"/>
      <c r="H329" s="118"/>
      <c r="I329" s="118"/>
      <c r="J329" s="118"/>
      <c r="K329" s="118"/>
      <c r="L329" s="118"/>
      <c r="M329" s="118"/>
    </row>
    <row r="330" spans="1:13" ht="11.25">
      <c r="A330" s="115">
        <f t="shared" si="3"/>
        <v>38013</v>
      </c>
      <c r="B330" s="39">
        <v>2.83</v>
      </c>
      <c r="C330" s="39">
        <v>1.87</v>
      </c>
      <c r="D330" s="39"/>
      <c r="E330" s="39"/>
      <c r="F330" s="39"/>
      <c r="G330" s="39"/>
      <c r="H330" s="118"/>
      <c r="I330" s="118"/>
      <c r="J330" s="118"/>
      <c r="K330" s="118"/>
      <c r="L330" s="118"/>
      <c r="M330" s="118"/>
    </row>
    <row r="331" spans="1:13" ht="11.25">
      <c r="A331" s="115">
        <f t="shared" si="3"/>
        <v>38020</v>
      </c>
      <c r="B331" s="39">
        <v>2.83</v>
      </c>
      <c r="C331" s="39">
        <v>2.12</v>
      </c>
      <c r="D331" s="39"/>
      <c r="E331" s="39"/>
      <c r="F331" s="39"/>
      <c r="G331" s="39"/>
      <c r="H331" s="118"/>
      <c r="I331" s="118"/>
      <c r="J331" s="118"/>
      <c r="K331" s="118"/>
      <c r="L331" s="118"/>
      <c r="M331" s="118"/>
    </row>
    <row r="332" spans="1:13" ht="11.25">
      <c r="A332" s="115">
        <f t="shared" si="3"/>
        <v>38027</v>
      </c>
      <c r="B332" s="39">
        <v>2.83</v>
      </c>
      <c r="C332" s="39">
        <v>2.03</v>
      </c>
      <c r="D332" s="39"/>
      <c r="E332" s="39">
        <v>1.94</v>
      </c>
      <c r="F332" s="39"/>
      <c r="G332" s="39"/>
      <c r="H332" s="118"/>
      <c r="I332" s="118"/>
      <c r="J332" s="118"/>
      <c r="K332" s="118"/>
      <c r="L332" s="118"/>
      <c r="M332" s="118"/>
    </row>
    <row r="333" spans="1:13" ht="11.25">
      <c r="A333" s="115">
        <f t="shared" si="3"/>
        <v>38034</v>
      </c>
      <c r="B333" s="39">
        <v>2.93</v>
      </c>
      <c r="C333" s="39">
        <v>1.91</v>
      </c>
      <c r="D333" s="39"/>
      <c r="E333" s="39"/>
      <c r="F333" s="39"/>
      <c r="G333" s="39"/>
      <c r="H333" s="118"/>
      <c r="I333" s="118"/>
      <c r="J333" s="118"/>
      <c r="K333" s="118"/>
      <c r="L333" s="118"/>
      <c r="M333" s="118"/>
    </row>
    <row r="334" spans="1:13" ht="11.25">
      <c r="A334" s="115">
        <f t="shared" si="3"/>
        <v>38041</v>
      </c>
      <c r="B334" s="39">
        <v>2.93</v>
      </c>
      <c r="C334" s="39">
        <v>1.92</v>
      </c>
      <c r="D334" s="39"/>
      <c r="E334" s="39"/>
      <c r="F334" s="39"/>
      <c r="G334" s="39"/>
      <c r="H334" s="118"/>
      <c r="I334" s="118"/>
      <c r="J334" s="118"/>
      <c r="K334" s="118"/>
      <c r="L334" s="118"/>
      <c r="M334" s="118"/>
    </row>
    <row r="335" spans="1:13" ht="11.25">
      <c r="A335" s="115">
        <f t="shared" si="3"/>
        <v>38048</v>
      </c>
      <c r="B335" s="39">
        <v>2.93</v>
      </c>
      <c r="C335" s="39">
        <v>2.04</v>
      </c>
      <c r="D335" s="39"/>
      <c r="E335" s="39"/>
      <c r="F335" s="39"/>
      <c r="G335" s="39"/>
      <c r="H335" s="118"/>
      <c r="I335" s="118"/>
      <c r="J335" s="118"/>
      <c r="K335" s="118"/>
      <c r="L335" s="118"/>
      <c r="M335" s="118"/>
    </row>
    <row r="336" spans="1:13" ht="11.25">
      <c r="A336" s="115">
        <f t="shared" si="3"/>
        <v>38055</v>
      </c>
      <c r="B336" s="39">
        <v>2.93</v>
      </c>
      <c r="C336" s="39">
        <v>2.14</v>
      </c>
      <c r="D336" s="39"/>
      <c r="E336" s="39"/>
      <c r="F336" s="39">
        <v>2.43</v>
      </c>
      <c r="G336" s="39"/>
      <c r="H336" s="118"/>
      <c r="I336" s="118"/>
      <c r="J336" s="118"/>
      <c r="K336" s="118"/>
      <c r="L336" s="118"/>
      <c r="M336" s="118"/>
    </row>
    <row r="337" spans="1:13" ht="11.25">
      <c r="A337" s="115">
        <f t="shared" si="3"/>
        <v>38062</v>
      </c>
      <c r="B337" s="39">
        <v>3.44</v>
      </c>
      <c r="C337" s="39">
        <v>2.07</v>
      </c>
      <c r="D337" s="39"/>
      <c r="E337" s="39"/>
      <c r="F337" s="39"/>
      <c r="G337" s="39"/>
      <c r="H337" s="118"/>
      <c r="I337" s="118"/>
      <c r="J337" s="118"/>
      <c r="K337" s="118"/>
      <c r="L337" s="118"/>
      <c r="M337" s="118"/>
    </row>
    <row r="338" spans="1:13" ht="11.25">
      <c r="A338" s="115">
        <f t="shared" si="3"/>
        <v>38069</v>
      </c>
      <c r="B338" s="39">
        <v>3.44</v>
      </c>
      <c r="C338" s="39">
        <v>2.12</v>
      </c>
      <c r="D338" s="39"/>
      <c r="E338" s="39"/>
      <c r="F338" s="39"/>
      <c r="G338" s="39"/>
      <c r="H338" s="118"/>
      <c r="I338" s="118"/>
      <c r="J338" s="118"/>
      <c r="K338" s="118"/>
      <c r="L338" s="118"/>
      <c r="M338" s="118"/>
    </row>
    <row r="339" spans="1:13" ht="11.25">
      <c r="A339" s="115">
        <f t="shared" si="3"/>
        <v>38076</v>
      </c>
      <c r="B339" s="39">
        <v>3.44</v>
      </c>
      <c r="C339" s="39">
        <v>2.1</v>
      </c>
      <c r="D339" s="39"/>
      <c r="E339" s="39"/>
      <c r="F339" s="39"/>
      <c r="G339" s="39"/>
      <c r="H339" s="118"/>
      <c r="I339" s="118"/>
      <c r="J339" s="118"/>
      <c r="K339" s="118"/>
      <c r="L339" s="118"/>
      <c r="M339" s="118"/>
    </row>
    <row r="340" spans="1:13" ht="11.25">
      <c r="A340" s="115">
        <f t="shared" si="3"/>
        <v>38083</v>
      </c>
      <c r="B340" s="39">
        <v>3.44</v>
      </c>
      <c r="C340" s="39">
        <v>2</v>
      </c>
      <c r="D340" s="39"/>
      <c r="E340" s="39"/>
      <c r="F340" s="39"/>
      <c r="G340" s="39"/>
      <c r="H340" s="118"/>
      <c r="I340" s="118"/>
      <c r="J340" s="118"/>
      <c r="K340" s="118"/>
      <c r="L340" s="118"/>
      <c r="M340" s="118"/>
    </row>
    <row r="341" spans="1:13" ht="11.25">
      <c r="A341" s="115">
        <f t="shared" si="3"/>
        <v>38090</v>
      </c>
      <c r="B341" s="39">
        <v>3.03</v>
      </c>
      <c r="C341" s="39">
        <v>2.01</v>
      </c>
      <c r="D341" s="39"/>
      <c r="E341" s="39"/>
      <c r="F341" s="39"/>
      <c r="G341" s="39"/>
      <c r="H341" s="118"/>
      <c r="I341" s="118"/>
      <c r="J341" s="118"/>
      <c r="K341" s="118"/>
      <c r="L341" s="118"/>
      <c r="M341" s="118"/>
    </row>
    <row r="342" spans="1:13" ht="11.25">
      <c r="A342" s="115">
        <f t="shared" si="3"/>
        <v>38097</v>
      </c>
      <c r="B342" s="39">
        <v>3.03</v>
      </c>
      <c r="C342" s="39">
        <v>1.86</v>
      </c>
      <c r="D342" s="39"/>
      <c r="E342" s="39"/>
      <c r="F342" s="39"/>
      <c r="G342" s="39"/>
      <c r="H342" s="118"/>
      <c r="I342" s="118"/>
      <c r="J342" s="118"/>
      <c r="K342" s="118"/>
      <c r="L342" s="118"/>
      <c r="M342" s="118"/>
    </row>
    <row r="343" spans="1:13" ht="11.25">
      <c r="A343" s="115">
        <f t="shared" si="3"/>
        <v>38104</v>
      </c>
      <c r="B343" s="39">
        <v>3.03</v>
      </c>
      <c r="C343" s="39">
        <v>1.89</v>
      </c>
      <c r="D343" s="39"/>
      <c r="E343" s="39"/>
      <c r="F343" s="39"/>
      <c r="G343" s="39"/>
      <c r="H343" s="118"/>
      <c r="I343" s="118"/>
      <c r="J343" s="118"/>
      <c r="K343" s="118"/>
      <c r="L343" s="118"/>
      <c r="M343" s="118"/>
    </row>
    <row r="344" spans="1:13" ht="11.25">
      <c r="A344" s="115">
        <f t="shared" si="3"/>
        <v>38111</v>
      </c>
      <c r="B344" s="39">
        <v>3.03</v>
      </c>
      <c r="C344" s="39">
        <v>1.92</v>
      </c>
      <c r="D344" s="39"/>
      <c r="E344" s="39"/>
      <c r="F344" s="39"/>
      <c r="G344" s="39"/>
      <c r="H344" s="118"/>
      <c r="I344" s="118"/>
      <c r="J344" s="118"/>
      <c r="K344" s="118"/>
      <c r="L344" s="118"/>
      <c r="M344" s="118"/>
    </row>
    <row r="345" spans="1:13" ht="11.25">
      <c r="A345" s="115">
        <f t="shared" si="3"/>
        <v>38118</v>
      </c>
      <c r="B345" s="39">
        <v>2.23</v>
      </c>
      <c r="C345" s="39">
        <v>2.09</v>
      </c>
      <c r="D345" s="39"/>
      <c r="E345" s="39">
        <v>2.18</v>
      </c>
      <c r="F345" s="39"/>
      <c r="G345" s="39"/>
      <c r="H345" s="118"/>
      <c r="I345" s="118"/>
      <c r="J345" s="118"/>
      <c r="K345" s="118"/>
      <c r="L345" s="118"/>
      <c r="M345" s="118"/>
    </row>
    <row r="346" spans="1:13" ht="11.25">
      <c r="A346" s="115">
        <f t="shared" si="3"/>
        <v>38125</v>
      </c>
      <c r="B346" s="39">
        <v>2.23</v>
      </c>
      <c r="C346" s="39">
        <v>2.02</v>
      </c>
      <c r="D346" s="39"/>
      <c r="E346" s="39"/>
      <c r="F346" s="39"/>
      <c r="G346" s="39"/>
      <c r="H346" s="118"/>
      <c r="I346" s="118"/>
      <c r="J346" s="118"/>
      <c r="K346" s="118"/>
      <c r="L346" s="118"/>
      <c r="M346" s="118"/>
    </row>
    <row r="347" spans="1:13" ht="11.25">
      <c r="A347" s="115">
        <f t="shared" si="3"/>
        <v>38132</v>
      </c>
      <c r="B347" s="39">
        <v>2.23</v>
      </c>
      <c r="C347" s="39">
        <v>1.84</v>
      </c>
      <c r="D347" s="39"/>
      <c r="E347" s="39"/>
      <c r="F347" s="39"/>
      <c r="G347" s="39"/>
      <c r="H347" s="118"/>
      <c r="I347" s="118"/>
      <c r="J347" s="118"/>
      <c r="K347" s="118"/>
      <c r="L347" s="118"/>
      <c r="M347" s="118"/>
    </row>
    <row r="348" spans="1:13" ht="11.25">
      <c r="A348" s="115">
        <f t="shared" si="3"/>
        <v>38139</v>
      </c>
      <c r="B348" s="39">
        <v>2.23</v>
      </c>
      <c r="C348" s="39">
        <v>1.86</v>
      </c>
      <c r="D348" s="39"/>
      <c r="E348" s="39"/>
      <c r="F348" s="39"/>
      <c r="G348" s="39"/>
      <c r="H348" s="118"/>
      <c r="I348" s="118"/>
      <c r="J348" s="118"/>
      <c r="K348" s="118"/>
      <c r="L348" s="118"/>
      <c r="M348" s="118"/>
    </row>
    <row r="349" spans="1:13" ht="11.25">
      <c r="A349" s="115">
        <f t="shared" si="3"/>
        <v>38146</v>
      </c>
      <c r="B349" s="39">
        <v>2.47</v>
      </c>
      <c r="C349" s="39">
        <v>2.24</v>
      </c>
      <c r="D349" s="39"/>
      <c r="E349" s="39"/>
      <c r="F349" s="39"/>
      <c r="G349" s="39"/>
      <c r="H349" s="118"/>
      <c r="I349" s="118"/>
      <c r="J349" s="118"/>
      <c r="K349" s="118"/>
      <c r="L349" s="118"/>
      <c r="M349" s="118"/>
    </row>
    <row r="350" spans="1:13" ht="11.25">
      <c r="A350" s="115">
        <f t="shared" si="3"/>
        <v>38153</v>
      </c>
      <c r="B350" s="39">
        <v>1.78</v>
      </c>
      <c r="C350" s="39">
        <v>2.16</v>
      </c>
      <c r="D350" s="39"/>
      <c r="E350" s="39"/>
      <c r="F350" s="39"/>
      <c r="G350" s="39"/>
      <c r="H350" s="118"/>
      <c r="I350" s="118"/>
      <c r="J350" s="118"/>
      <c r="K350" s="118"/>
      <c r="L350" s="118"/>
      <c r="M350" s="118"/>
    </row>
    <row r="351" spans="1:13" ht="11.25">
      <c r="A351" s="115">
        <f t="shared" si="3"/>
        <v>38160</v>
      </c>
      <c r="B351" s="39">
        <v>1.78</v>
      </c>
      <c r="C351" s="39">
        <v>2.12</v>
      </c>
      <c r="D351" s="39"/>
      <c r="E351" s="39"/>
      <c r="F351" s="39"/>
      <c r="G351" s="39"/>
      <c r="H351" s="118"/>
      <c r="I351" s="118"/>
      <c r="J351" s="118"/>
      <c r="K351" s="118"/>
      <c r="L351" s="118"/>
      <c r="M351" s="118"/>
    </row>
    <row r="352" spans="1:13" ht="11.25">
      <c r="A352" s="115">
        <f t="shared" si="3"/>
        <v>38167</v>
      </c>
      <c r="B352" s="39">
        <v>1.78</v>
      </c>
      <c r="C352" s="39">
        <v>2.19</v>
      </c>
      <c r="D352" s="39"/>
      <c r="E352" s="39"/>
      <c r="F352" s="39"/>
      <c r="G352" s="39"/>
      <c r="H352" s="118"/>
      <c r="I352" s="118"/>
      <c r="J352" s="118"/>
      <c r="K352" s="118"/>
      <c r="L352" s="118"/>
      <c r="M352" s="118"/>
    </row>
    <row r="353" spans="1:13" ht="11.25">
      <c r="A353" s="115">
        <f t="shared" si="3"/>
        <v>38174</v>
      </c>
      <c r="B353" s="39">
        <v>2.26</v>
      </c>
      <c r="C353" s="39">
        <v>2.72</v>
      </c>
      <c r="D353" s="39"/>
      <c r="E353" s="39"/>
      <c r="F353" s="39"/>
      <c r="G353" s="39"/>
      <c r="H353" s="118"/>
      <c r="I353" s="118"/>
      <c r="J353" s="118"/>
      <c r="K353" s="118"/>
      <c r="L353" s="118"/>
      <c r="M353" s="118"/>
    </row>
    <row r="354" spans="1:13" ht="11.25">
      <c r="A354" s="115">
        <f t="shared" si="3"/>
        <v>38181</v>
      </c>
      <c r="B354" s="39">
        <v>2.56</v>
      </c>
      <c r="C354" s="39">
        <v>2.59</v>
      </c>
      <c r="D354" s="39"/>
      <c r="E354" s="39"/>
      <c r="F354" s="39"/>
      <c r="G354" s="39"/>
      <c r="H354" s="118"/>
      <c r="I354" s="118"/>
      <c r="J354" s="118"/>
      <c r="K354" s="118"/>
      <c r="L354" s="118"/>
      <c r="M354" s="118"/>
    </row>
    <row r="355" spans="1:13" ht="11.25">
      <c r="A355" s="115">
        <f t="shared" si="3"/>
        <v>38188</v>
      </c>
      <c r="B355" s="39">
        <v>2.56</v>
      </c>
      <c r="C355" s="39">
        <v>2.57</v>
      </c>
      <c r="D355" s="39"/>
      <c r="E355" s="39"/>
      <c r="F355" s="39"/>
      <c r="G355" s="39"/>
      <c r="H355" s="118"/>
      <c r="I355" s="118"/>
      <c r="J355" s="118"/>
      <c r="K355" s="118"/>
      <c r="L355" s="118"/>
      <c r="M355" s="118"/>
    </row>
    <row r="356" spans="1:13" ht="11.25">
      <c r="A356" s="115">
        <f t="shared" si="3"/>
        <v>38195</v>
      </c>
      <c r="B356" s="39">
        <v>2.56</v>
      </c>
      <c r="C356" s="39">
        <v>2.56</v>
      </c>
      <c r="D356" s="39"/>
      <c r="E356" s="39"/>
      <c r="F356" s="39"/>
      <c r="G356" s="39"/>
      <c r="H356" s="118"/>
      <c r="I356" s="118"/>
      <c r="J356" s="118"/>
      <c r="K356" s="118"/>
      <c r="L356" s="118"/>
      <c r="M356" s="118"/>
    </row>
    <row r="357" spans="1:13" ht="11.25">
      <c r="A357" s="115">
        <f t="shared" si="3"/>
        <v>38202</v>
      </c>
      <c r="B357" s="39">
        <v>2.56</v>
      </c>
      <c r="C357" s="39">
        <v>2.56</v>
      </c>
      <c r="D357" s="39"/>
      <c r="E357" s="39"/>
      <c r="F357" s="39"/>
      <c r="G357" s="39"/>
      <c r="H357" s="118"/>
      <c r="I357" s="118"/>
      <c r="J357" s="118"/>
      <c r="K357" s="118"/>
      <c r="L357" s="118"/>
      <c r="M357" s="118"/>
    </row>
    <row r="358" spans="1:13" ht="11.25">
      <c r="A358" s="115">
        <f t="shared" si="3"/>
        <v>38209</v>
      </c>
      <c r="B358" s="39">
        <v>2.46</v>
      </c>
      <c r="C358" s="39">
        <v>2.47</v>
      </c>
      <c r="D358" s="39"/>
      <c r="E358" s="39">
        <v>2.21</v>
      </c>
      <c r="F358" s="39"/>
      <c r="G358" s="39"/>
      <c r="H358" s="118"/>
      <c r="I358" s="118"/>
      <c r="J358" s="118"/>
      <c r="K358" s="118"/>
      <c r="L358" s="118"/>
      <c r="M358" s="118"/>
    </row>
    <row r="359" spans="1:13" ht="11.25">
      <c r="A359" s="115">
        <f t="shared" si="3"/>
        <v>38216</v>
      </c>
      <c r="B359" s="39">
        <v>2.46</v>
      </c>
      <c r="C359" s="39">
        <v>2.53</v>
      </c>
      <c r="D359" s="39"/>
      <c r="E359" s="39"/>
      <c r="F359" s="39"/>
      <c r="G359" s="39"/>
      <c r="H359" s="118"/>
      <c r="I359" s="118"/>
      <c r="J359" s="118"/>
      <c r="K359" s="118"/>
      <c r="L359" s="118"/>
      <c r="M359" s="118"/>
    </row>
    <row r="360" spans="1:13" ht="11.25">
      <c r="A360" s="115">
        <f t="shared" si="3"/>
        <v>38223</v>
      </c>
      <c r="B360" s="39">
        <v>2.46</v>
      </c>
      <c r="C360" s="39">
        <v>2.43</v>
      </c>
      <c r="D360" s="39"/>
      <c r="E360" s="39"/>
      <c r="F360" s="39"/>
      <c r="G360" s="39"/>
      <c r="H360" s="118"/>
      <c r="I360" s="118"/>
      <c r="J360" s="118"/>
      <c r="K360" s="118"/>
      <c r="L360" s="118"/>
      <c r="M360" s="118"/>
    </row>
    <row r="361" spans="1:13" ht="11.25">
      <c r="A361" s="115">
        <f t="shared" si="3"/>
        <v>38230</v>
      </c>
      <c r="B361" s="39">
        <v>2.46</v>
      </c>
      <c r="C361" s="39">
        <v>2.25</v>
      </c>
      <c r="D361" s="39"/>
      <c r="E361" s="39"/>
      <c r="F361" s="39"/>
      <c r="G361" s="39"/>
      <c r="H361" s="118"/>
      <c r="I361" s="118"/>
      <c r="J361" s="118"/>
      <c r="K361" s="118"/>
      <c r="L361" s="118"/>
      <c r="M361" s="118"/>
    </row>
    <row r="362" spans="1:13" ht="11.25">
      <c r="A362" s="115">
        <f t="shared" si="3"/>
        <v>38237</v>
      </c>
      <c r="B362" s="39">
        <v>2.46</v>
      </c>
      <c r="C362" s="39">
        <v>2.29</v>
      </c>
      <c r="D362" s="39"/>
      <c r="E362" s="39"/>
      <c r="F362" s="39"/>
      <c r="G362" s="39"/>
      <c r="H362" s="118"/>
      <c r="I362" s="118"/>
      <c r="J362" s="118"/>
      <c r="K362" s="118"/>
      <c r="L362" s="118"/>
      <c r="M362" s="118"/>
    </row>
    <row r="363" spans="1:13" ht="11.25">
      <c r="A363" s="115">
        <f t="shared" si="3"/>
        <v>38244</v>
      </c>
      <c r="B363" s="39">
        <v>2.76</v>
      </c>
      <c r="C363" s="39">
        <v>2.31</v>
      </c>
      <c r="D363" s="39"/>
      <c r="E363" s="39"/>
      <c r="F363" s="39"/>
      <c r="G363" s="39"/>
      <c r="H363" s="118"/>
      <c r="I363" s="118"/>
      <c r="J363" s="118"/>
      <c r="K363" s="118"/>
      <c r="L363" s="118"/>
      <c r="M363" s="118"/>
    </row>
    <row r="364" spans="1:13" ht="11.25">
      <c r="A364" s="115">
        <f aca="true" t="shared" si="4" ref="A364:A427">A363+7</f>
        <v>38251</v>
      </c>
      <c r="B364" s="39">
        <v>3.24</v>
      </c>
      <c r="C364" s="39">
        <v>2.86</v>
      </c>
      <c r="D364" s="39"/>
      <c r="E364" s="39"/>
      <c r="F364" s="39"/>
      <c r="G364" s="39"/>
      <c r="H364" s="118"/>
      <c r="I364" s="118"/>
      <c r="J364" s="118"/>
      <c r="K364" s="118"/>
      <c r="L364" s="118"/>
      <c r="M364" s="118"/>
    </row>
    <row r="365" spans="1:13" ht="11.25">
      <c r="A365" s="115">
        <f t="shared" si="4"/>
        <v>38258</v>
      </c>
      <c r="B365" s="39">
        <v>3.24</v>
      </c>
      <c r="C365" s="39">
        <v>2.9</v>
      </c>
      <c r="D365" s="39"/>
      <c r="E365" s="39"/>
      <c r="F365" s="39">
        <v>3.04</v>
      </c>
      <c r="G365" s="39"/>
      <c r="H365" s="118"/>
      <c r="I365" s="118"/>
      <c r="J365" s="118"/>
      <c r="K365" s="118"/>
      <c r="L365" s="118"/>
      <c r="M365" s="118"/>
    </row>
    <row r="366" spans="1:13" ht="11.25">
      <c r="A366" s="115">
        <f t="shared" si="4"/>
        <v>38265</v>
      </c>
      <c r="B366" s="39">
        <v>3.24</v>
      </c>
      <c r="C366" s="39">
        <v>2.9</v>
      </c>
      <c r="D366" s="39"/>
      <c r="E366" s="39"/>
      <c r="F366" s="39"/>
      <c r="G366" s="39"/>
      <c r="H366" s="118"/>
      <c r="I366" s="118"/>
      <c r="J366" s="118"/>
      <c r="K366" s="118"/>
      <c r="L366" s="118"/>
      <c r="M366" s="118"/>
    </row>
    <row r="367" spans="1:13" ht="11.25">
      <c r="A367" s="115">
        <f t="shared" si="4"/>
        <v>38272</v>
      </c>
      <c r="B367" s="39">
        <v>2.94</v>
      </c>
      <c r="C367" s="39">
        <v>2.72</v>
      </c>
      <c r="D367" s="39"/>
      <c r="E367" s="39"/>
      <c r="F367" s="39"/>
      <c r="G367" s="39"/>
      <c r="H367" s="118"/>
      <c r="I367" s="118"/>
      <c r="J367" s="118"/>
      <c r="K367" s="118"/>
      <c r="L367" s="118"/>
      <c r="M367" s="118"/>
    </row>
    <row r="368" spans="1:13" ht="11.25">
      <c r="A368" s="115">
        <f t="shared" si="4"/>
        <v>38279</v>
      </c>
      <c r="B368" s="39">
        <v>2.94</v>
      </c>
      <c r="C368" s="39">
        <v>2.7</v>
      </c>
      <c r="D368" s="39"/>
      <c r="E368" s="39"/>
      <c r="F368" s="39"/>
      <c r="G368" s="39"/>
      <c r="H368" s="118"/>
      <c r="I368" s="118"/>
      <c r="J368" s="118"/>
      <c r="K368" s="118"/>
      <c r="L368" s="118"/>
      <c r="M368" s="118"/>
    </row>
    <row r="369" spans="1:13" ht="11.25">
      <c r="A369" s="115">
        <f t="shared" si="4"/>
        <v>38286</v>
      </c>
      <c r="B369" s="39">
        <v>2.94</v>
      </c>
      <c r="C369" s="39">
        <v>2.72</v>
      </c>
      <c r="D369" s="39"/>
      <c r="E369" s="39"/>
      <c r="F369" s="39"/>
      <c r="G369" s="39"/>
      <c r="H369" s="118"/>
      <c r="I369" s="118"/>
      <c r="J369" s="118"/>
      <c r="K369" s="118"/>
      <c r="L369" s="118"/>
      <c r="M369" s="118"/>
    </row>
    <row r="370" spans="1:13" ht="11.25">
      <c r="A370" s="115">
        <f t="shared" si="4"/>
        <v>38293</v>
      </c>
      <c r="B370" s="39">
        <v>3.42</v>
      </c>
      <c r="C370" s="39">
        <v>3.18</v>
      </c>
      <c r="D370" s="39"/>
      <c r="E370" s="39"/>
      <c r="F370" s="39"/>
      <c r="G370" s="39"/>
      <c r="H370" s="118"/>
      <c r="I370" s="118"/>
      <c r="J370" s="118"/>
      <c r="K370" s="118"/>
      <c r="L370" s="118"/>
      <c r="M370" s="118"/>
    </row>
    <row r="371" spans="1:13" ht="11.25">
      <c r="A371" s="115">
        <f t="shared" si="4"/>
        <v>38300</v>
      </c>
      <c r="B371" s="39">
        <v>3.42</v>
      </c>
      <c r="C371" s="39">
        <v>3.07</v>
      </c>
      <c r="D371" s="39"/>
      <c r="E371" s="39">
        <v>3.27</v>
      </c>
      <c r="F371" s="39"/>
      <c r="G371" s="39"/>
      <c r="H371" s="118"/>
      <c r="I371" s="118"/>
      <c r="J371" s="118"/>
      <c r="K371" s="118"/>
      <c r="L371" s="118"/>
      <c r="M371" s="118"/>
    </row>
    <row r="372" spans="1:13" ht="11.25">
      <c r="A372" s="115">
        <f t="shared" si="4"/>
        <v>38307</v>
      </c>
      <c r="B372" s="39">
        <v>3.32</v>
      </c>
      <c r="C372" s="39">
        <v>3.09</v>
      </c>
      <c r="D372" s="39">
        <v>3.17</v>
      </c>
      <c r="E372" s="39"/>
      <c r="F372" s="39"/>
      <c r="G372" s="39"/>
      <c r="H372" s="118"/>
      <c r="I372" s="118"/>
      <c r="J372" s="118"/>
      <c r="K372" s="118"/>
      <c r="L372" s="118"/>
      <c r="M372" s="118"/>
    </row>
    <row r="373" spans="1:13" ht="11.25">
      <c r="A373" s="115">
        <f t="shared" si="4"/>
        <v>38314</v>
      </c>
      <c r="B373" s="39">
        <v>3.32</v>
      </c>
      <c r="C373" s="39">
        <v>3.14</v>
      </c>
      <c r="D373" s="39">
        <v>3.05</v>
      </c>
      <c r="E373" s="39"/>
      <c r="F373" s="39"/>
      <c r="G373" s="39"/>
      <c r="H373" s="118"/>
      <c r="I373" s="118"/>
      <c r="J373" s="118"/>
      <c r="K373" s="118"/>
      <c r="L373" s="118"/>
      <c r="M373" s="118"/>
    </row>
    <row r="374" spans="1:13" ht="11.25">
      <c r="A374" s="115">
        <f t="shared" si="4"/>
        <v>38321</v>
      </c>
      <c r="B374" s="39">
        <v>3.32</v>
      </c>
      <c r="C374" s="39">
        <v>3.13</v>
      </c>
      <c r="D374" s="39">
        <v>2.97</v>
      </c>
      <c r="E374" s="39"/>
      <c r="F374" s="39"/>
      <c r="G374" s="39"/>
      <c r="H374" s="118"/>
      <c r="I374" s="118"/>
      <c r="J374" s="118"/>
      <c r="K374" s="118"/>
      <c r="L374" s="118"/>
      <c r="M374" s="118"/>
    </row>
    <row r="375" spans="1:13" ht="11.25">
      <c r="A375" s="115">
        <f t="shared" si="4"/>
        <v>38328</v>
      </c>
      <c r="B375" s="39">
        <v>4.29</v>
      </c>
      <c r="C375" s="39">
        <v>4.16</v>
      </c>
      <c r="D375" s="39">
        <v>3.92</v>
      </c>
      <c r="E375" s="39"/>
      <c r="F375" s="39"/>
      <c r="G375" s="39"/>
      <c r="H375" s="118"/>
      <c r="I375" s="118"/>
      <c r="J375" s="118"/>
      <c r="K375" s="118"/>
      <c r="L375" s="118"/>
      <c r="M375" s="118"/>
    </row>
    <row r="376" spans="1:13" ht="11.25">
      <c r="A376" s="115">
        <f t="shared" si="4"/>
        <v>38335</v>
      </c>
      <c r="B376" s="39">
        <v>4.19</v>
      </c>
      <c r="C376" s="39">
        <v>4.23</v>
      </c>
      <c r="D376" s="39">
        <v>4</v>
      </c>
      <c r="E376" s="39"/>
      <c r="F376" s="39"/>
      <c r="G376" s="39"/>
      <c r="H376" s="118"/>
      <c r="I376" s="118"/>
      <c r="J376" s="118"/>
      <c r="K376" s="118"/>
      <c r="L376" s="118"/>
      <c r="M376" s="118"/>
    </row>
    <row r="377" spans="1:13" ht="11.25">
      <c r="A377" s="115">
        <f t="shared" si="4"/>
        <v>38342</v>
      </c>
      <c r="B377" s="39">
        <v>4.19</v>
      </c>
      <c r="C377" s="39">
        <v>4.26</v>
      </c>
      <c r="D377" s="39">
        <v>4.13</v>
      </c>
      <c r="E377" s="39"/>
      <c r="F377" s="39"/>
      <c r="G377" s="39"/>
      <c r="H377" s="118"/>
      <c r="I377" s="118"/>
      <c r="J377" s="118"/>
      <c r="K377" s="118"/>
      <c r="L377" s="118"/>
      <c r="M377" s="118"/>
    </row>
    <row r="378" spans="1:13" ht="11.25">
      <c r="A378" s="115">
        <f t="shared" si="4"/>
        <v>38349</v>
      </c>
      <c r="B378" s="39">
        <v>4.19</v>
      </c>
      <c r="C378" s="39">
        <v>4.4</v>
      </c>
      <c r="D378" s="39">
        <v>4.26</v>
      </c>
      <c r="E378" s="39"/>
      <c r="F378" s="39"/>
      <c r="G378" s="39"/>
      <c r="H378" s="118"/>
      <c r="I378" s="118"/>
      <c r="J378" s="118"/>
      <c r="K378" s="118"/>
      <c r="L378" s="118"/>
      <c r="M378" s="118"/>
    </row>
    <row r="379" spans="1:13" ht="11.25">
      <c r="A379" s="115">
        <f t="shared" si="4"/>
        <v>38356</v>
      </c>
      <c r="B379" s="39">
        <v>4.19</v>
      </c>
      <c r="C379" s="39">
        <v>4.28</v>
      </c>
      <c r="D379" s="39">
        <v>4.17</v>
      </c>
      <c r="E379" s="39"/>
      <c r="F379" s="39"/>
      <c r="G379" s="39"/>
      <c r="H379" s="118"/>
      <c r="I379" s="118"/>
      <c r="J379" s="118"/>
      <c r="K379" s="118"/>
      <c r="L379" s="118"/>
      <c r="M379" s="118"/>
    </row>
    <row r="380" spans="1:13" ht="11.25">
      <c r="A380" s="115">
        <f t="shared" si="4"/>
        <v>38363</v>
      </c>
      <c r="B380" s="39">
        <v>4.09</v>
      </c>
      <c r="C380" s="39">
        <v>4.23</v>
      </c>
      <c r="D380" s="39">
        <v>4.16</v>
      </c>
      <c r="E380" s="39"/>
      <c r="F380" s="39"/>
      <c r="G380" s="39"/>
      <c r="H380" s="118"/>
      <c r="I380" s="118"/>
      <c r="J380" s="118"/>
      <c r="K380" s="118"/>
      <c r="L380" s="118"/>
      <c r="M380" s="118"/>
    </row>
    <row r="381" spans="1:13" ht="11.25">
      <c r="A381" s="115">
        <f t="shared" si="4"/>
        <v>38370</v>
      </c>
      <c r="B381" s="39">
        <v>4.09</v>
      </c>
      <c r="C381" s="39">
        <v>4.21</v>
      </c>
      <c r="D381" s="39">
        <v>4.14</v>
      </c>
      <c r="E381" s="39"/>
      <c r="F381" s="39"/>
      <c r="G381" s="39"/>
      <c r="H381" s="118"/>
      <c r="I381" s="118"/>
      <c r="J381" s="118"/>
      <c r="K381" s="118"/>
      <c r="L381" s="118"/>
      <c r="M381" s="118"/>
    </row>
    <row r="382" spans="1:13" ht="11.25">
      <c r="A382" s="115">
        <f t="shared" si="4"/>
        <v>38377</v>
      </c>
      <c r="B382" s="39">
        <v>4.09</v>
      </c>
      <c r="C382" s="39">
        <v>4.31</v>
      </c>
      <c r="D382" s="39">
        <v>4.13</v>
      </c>
      <c r="E382" s="39"/>
      <c r="F382" s="39"/>
      <c r="G382" s="39"/>
      <c r="H382" s="118"/>
      <c r="I382" s="118"/>
      <c r="J382" s="118"/>
      <c r="K382" s="118"/>
      <c r="L382" s="118"/>
      <c r="M382" s="118"/>
    </row>
    <row r="383" spans="1:13" ht="11.25">
      <c r="A383" s="115">
        <f t="shared" si="4"/>
        <v>38384</v>
      </c>
      <c r="B383" s="39">
        <v>4.09</v>
      </c>
      <c r="C383" s="39">
        <v>4.34</v>
      </c>
      <c r="D383" s="39">
        <v>4.16</v>
      </c>
      <c r="E383" s="39"/>
      <c r="F383" s="39"/>
      <c r="G383" s="39"/>
      <c r="H383" s="118"/>
      <c r="I383" s="118"/>
      <c r="J383" s="118"/>
      <c r="K383" s="118"/>
      <c r="L383" s="118"/>
      <c r="M383" s="118"/>
    </row>
    <row r="384" spans="1:13" ht="11.25">
      <c r="A384" s="115">
        <f t="shared" si="4"/>
        <v>38391</v>
      </c>
      <c r="B384" s="39">
        <v>4.09</v>
      </c>
      <c r="C384" s="39">
        <v>4.35</v>
      </c>
      <c r="D384" s="39">
        <v>4.17</v>
      </c>
      <c r="E384" s="39"/>
      <c r="F384" s="39"/>
      <c r="G384" s="39"/>
      <c r="H384" s="118"/>
      <c r="I384" s="118"/>
      <c r="J384" s="118"/>
      <c r="K384" s="118"/>
      <c r="L384" s="118"/>
      <c r="M384" s="118"/>
    </row>
    <row r="385" spans="1:13" ht="11.25">
      <c r="A385" s="115">
        <f t="shared" si="4"/>
        <v>38398</v>
      </c>
      <c r="B385" s="39">
        <v>3.59</v>
      </c>
      <c r="C385" s="39">
        <v>4.3</v>
      </c>
      <c r="D385" s="39">
        <v>4.12</v>
      </c>
      <c r="E385" s="39"/>
      <c r="F385" s="39"/>
      <c r="G385" s="39"/>
      <c r="H385" s="118"/>
      <c r="I385" s="118"/>
      <c r="J385" s="118"/>
      <c r="K385" s="118"/>
      <c r="L385" s="118"/>
      <c r="M385" s="118"/>
    </row>
    <row r="386" spans="1:13" ht="11.25">
      <c r="A386" s="115">
        <f t="shared" si="4"/>
        <v>38405</v>
      </c>
      <c r="B386" s="39">
        <v>4.07</v>
      </c>
      <c r="C386" s="39">
        <v>4.75</v>
      </c>
      <c r="D386" s="39">
        <v>4.54</v>
      </c>
      <c r="E386" s="39"/>
      <c r="F386" s="39"/>
      <c r="G386" s="39"/>
      <c r="H386" s="118"/>
      <c r="I386" s="118"/>
      <c r="J386" s="118"/>
      <c r="K386" s="118"/>
      <c r="L386" s="118"/>
      <c r="M386" s="118"/>
    </row>
    <row r="387" spans="1:13" ht="11.25">
      <c r="A387" s="115">
        <f t="shared" si="4"/>
        <v>38412</v>
      </c>
      <c r="B387" s="39">
        <v>4.07</v>
      </c>
      <c r="C387" s="39">
        <v>4.7</v>
      </c>
      <c r="D387" s="39">
        <v>4.56</v>
      </c>
      <c r="E387" s="39"/>
      <c r="F387" s="39">
        <v>4.97</v>
      </c>
      <c r="G387" s="39"/>
      <c r="H387" s="118"/>
      <c r="I387" s="118"/>
      <c r="J387" s="118"/>
      <c r="K387" s="118"/>
      <c r="L387" s="118"/>
      <c r="M387" s="118"/>
    </row>
    <row r="388" spans="1:13" ht="11.25">
      <c r="A388" s="115">
        <f t="shared" si="4"/>
        <v>38419</v>
      </c>
      <c r="B388" s="39">
        <v>4.07</v>
      </c>
      <c r="C388" s="39">
        <v>4.54</v>
      </c>
      <c r="D388" s="39">
        <v>4.39</v>
      </c>
      <c r="E388" s="39">
        <v>4.51</v>
      </c>
      <c r="F388" s="39"/>
      <c r="G388" s="39"/>
      <c r="H388" s="118"/>
      <c r="I388" s="118"/>
      <c r="J388" s="118"/>
      <c r="K388" s="118"/>
      <c r="L388" s="118"/>
      <c r="M388" s="118"/>
    </row>
    <row r="389" spans="1:13" ht="11.25">
      <c r="A389" s="115">
        <f t="shared" si="4"/>
        <v>38426</v>
      </c>
      <c r="B389" s="39">
        <v>3.87</v>
      </c>
      <c r="C389" s="39">
        <v>4.47</v>
      </c>
      <c r="D389" s="39">
        <v>4.38</v>
      </c>
      <c r="E389" s="39"/>
      <c r="F389" s="39"/>
      <c r="G389" s="39"/>
      <c r="H389" s="118"/>
      <c r="I389" s="118"/>
      <c r="J389" s="118"/>
      <c r="K389" s="118"/>
      <c r="L389" s="118"/>
      <c r="M389" s="118"/>
    </row>
    <row r="390" spans="1:13" ht="11.25">
      <c r="A390" s="115">
        <f t="shared" si="4"/>
        <v>38433</v>
      </c>
      <c r="B390" s="39">
        <v>3.87</v>
      </c>
      <c r="C390" s="39">
        <v>4.49</v>
      </c>
      <c r="D390" s="39">
        <v>4.34</v>
      </c>
      <c r="E390" s="39"/>
      <c r="F390" s="39"/>
      <c r="G390" s="39"/>
      <c r="H390" s="118"/>
      <c r="I390" s="118"/>
      <c r="J390" s="118"/>
      <c r="K390" s="118"/>
      <c r="L390" s="118"/>
      <c r="M390" s="118"/>
    </row>
    <row r="391" spans="1:13" ht="11.25">
      <c r="A391" s="115">
        <f t="shared" si="4"/>
        <v>38440</v>
      </c>
      <c r="B391" s="39">
        <v>4.11</v>
      </c>
      <c r="C391" s="39">
        <v>4.86</v>
      </c>
      <c r="D391" s="39">
        <v>4.73</v>
      </c>
      <c r="E391" s="39"/>
      <c r="F391" s="39"/>
      <c r="G391" s="39"/>
      <c r="H391" s="118"/>
      <c r="I391" s="118"/>
      <c r="J391" s="118"/>
      <c r="K391" s="118"/>
      <c r="L391" s="118"/>
      <c r="M391" s="118"/>
    </row>
    <row r="392" spans="1:13" ht="11.25">
      <c r="A392" s="115">
        <f t="shared" si="4"/>
        <v>38447</v>
      </c>
      <c r="B392" s="39">
        <v>4.11</v>
      </c>
      <c r="C392" s="39">
        <v>4.87</v>
      </c>
      <c r="D392" s="39">
        <v>4.74</v>
      </c>
      <c r="E392" s="39"/>
      <c r="F392" s="39"/>
      <c r="G392" s="39"/>
      <c r="H392" s="118"/>
      <c r="I392" s="118"/>
      <c r="J392" s="118"/>
      <c r="K392" s="118"/>
      <c r="L392" s="118"/>
      <c r="M392" s="118"/>
    </row>
    <row r="393" spans="1:13" ht="11.25">
      <c r="A393" s="115">
        <f t="shared" si="4"/>
        <v>38454</v>
      </c>
      <c r="B393" s="39">
        <v>4.51</v>
      </c>
      <c r="C393" s="39">
        <v>4.77</v>
      </c>
      <c r="D393" s="39">
        <v>4.67</v>
      </c>
      <c r="E393" s="39"/>
      <c r="F393" s="39"/>
      <c r="G393" s="39"/>
      <c r="H393" s="118"/>
      <c r="I393" s="118"/>
      <c r="J393" s="118"/>
      <c r="K393" s="118"/>
      <c r="L393" s="118"/>
      <c r="M393" s="118"/>
    </row>
    <row r="394" spans="1:13" ht="11.25">
      <c r="A394" s="115">
        <f t="shared" si="4"/>
        <v>38461</v>
      </c>
      <c r="B394" s="39">
        <v>4.51</v>
      </c>
      <c r="C394" s="39">
        <v>4.83</v>
      </c>
      <c r="D394" s="39">
        <v>4.73</v>
      </c>
      <c r="E394" s="39"/>
      <c r="F394" s="39"/>
      <c r="G394" s="39"/>
      <c r="H394" s="118"/>
      <c r="I394" s="118"/>
      <c r="J394" s="118"/>
      <c r="K394" s="118"/>
      <c r="L394" s="118"/>
      <c r="M394" s="118"/>
    </row>
    <row r="395" spans="1:13" ht="11.25">
      <c r="A395" s="115">
        <f t="shared" si="4"/>
        <v>38468</v>
      </c>
      <c r="B395" s="39">
        <v>4.51</v>
      </c>
      <c r="C395" s="39">
        <v>4.79</v>
      </c>
      <c r="D395" s="39">
        <v>4.72</v>
      </c>
      <c r="E395" s="39"/>
      <c r="F395" s="39"/>
      <c r="G395" s="39"/>
      <c r="H395" s="118"/>
      <c r="I395" s="118"/>
      <c r="J395" s="118"/>
      <c r="K395" s="118"/>
      <c r="L395" s="118"/>
      <c r="M395" s="118"/>
    </row>
    <row r="396" spans="1:13" ht="11.25">
      <c r="A396" s="115">
        <f t="shared" si="4"/>
        <v>38475</v>
      </c>
      <c r="B396" s="39">
        <v>4.51</v>
      </c>
      <c r="C396" s="39">
        <v>4.98</v>
      </c>
      <c r="D396" s="39">
        <v>4.98</v>
      </c>
      <c r="E396" s="39"/>
      <c r="F396" s="39"/>
      <c r="G396" s="39"/>
      <c r="H396" s="118"/>
      <c r="I396" s="118"/>
      <c r="J396" s="118"/>
      <c r="K396" s="118"/>
      <c r="L396" s="118"/>
      <c r="M396" s="118"/>
    </row>
    <row r="397" spans="1:13" ht="11.25">
      <c r="A397" s="115">
        <f t="shared" si="4"/>
        <v>38482</v>
      </c>
      <c r="B397" s="39">
        <v>5.93</v>
      </c>
      <c r="C397" s="39">
        <v>5.04</v>
      </c>
      <c r="D397" s="39">
        <v>5.1</v>
      </c>
      <c r="E397" s="39"/>
      <c r="F397" s="39"/>
      <c r="G397" s="39"/>
      <c r="H397" s="118"/>
      <c r="I397" s="118"/>
      <c r="J397" s="118"/>
      <c r="K397" s="118"/>
      <c r="L397" s="118"/>
      <c r="M397" s="118"/>
    </row>
    <row r="398" spans="1:13" ht="11.25">
      <c r="A398" s="115">
        <f t="shared" si="4"/>
        <v>38489</v>
      </c>
      <c r="B398" s="39">
        <v>5.93</v>
      </c>
      <c r="C398" s="39">
        <v>5</v>
      </c>
      <c r="D398" s="39">
        <v>5.11</v>
      </c>
      <c r="E398" s="39">
        <v>4.72</v>
      </c>
      <c r="F398" s="39"/>
      <c r="G398" s="39"/>
      <c r="H398" s="118"/>
      <c r="I398" s="118"/>
      <c r="J398" s="118"/>
      <c r="K398" s="118"/>
      <c r="L398" s="118"/>
      <c r="M398" s="118"/>
    </row>
    <row r="399" spans="1:13" ht="11.25">
      <c r="A399" s="115">
        <f t="shared" si="4"/>
        <v>38496</v>
      </c>
      <c r="B399" s="39">
        <v>5.93</v>
      </c>
      <c r="C399" s="39">
        <v>4.99</v>
      </c>
      <c r="D399" s="39">
        <v>5.08</v>
      </c>
      <c r="E399" s="39"/>
      <c r="F399" s="39"/>
      <c r="G399" s="39"/>
      <c r="H399" s="118"/>
      <c r="I399" s="118"/>
      <c r="J399" s="118"/>
      <c r="K399" s="118"/>
      <c r="L399" s="118"/>
      <c r="M399" s="118"/>
    </row>
    <row r="400" spans="1:13" ht="11.25">
      <c r="A400" s="115">
        <f t="shared" si="4"/>
        <v>38503</v>
      </c>
      <c r="B400" s="39">
        <v>5.93</v>
      </c>
      <c r="C400" s="39">
        <v>5.05</v>
      </c>
      <c r="D400" s="39">
        <v>5.04</v>
      </c>
      <c r="E400" s="39"/>
      <c r="F400" s="39"/>
      <c r="G400" s="39"/>
      <c r="H400" s="118"/>
      <c r="I400" s="118"/>
      <c r="J400" s="118"/>
      <c r="K400" s="118"/>
      <c r="L400" s="118"/>
      <c r="M400" s="118"/>
    </row>
    <row r="401" spans="1:13" ht="11.25">
      <c r="A401" s="115">
        <f t="shared" si="4"/>
        <v>38510</v>
      </c>
      <c r="B401" s="39">
        <v>6.41</v>
      </c>
      <c r="C401" s="39">
        <v>5.43</v>
      </c>
      <c r="D401" s="39">
        <v>5.48</v>
      </c>
      <c r="E401" s="39"/>
      <c r="F401" s="39"/>
      <c r="G401" s="39"/>
      <c r="H401" s="118"/>
      <c r="I401" s="118"/>
      <c r="J401" s="118"/>
      <c r="K401" s="118"/>
      <c r="L401" s="118"/>
      <c r="M401" s="118"/>
    </row>
    <row r="402" spans="1:13" ht="11.25">
      <c r="A402" s="115">
        <f t="shared" si="4"/>
        <v>38517</v>
      </c>
      <c r="B402" s="39">
        <v>6.52</v>
      </c>
      <c r="C402" s="39">
        <v>5.41</v>
      </c>
      <c r="D402" s="39">
        <v>5.43</v>
      </c>
      <c r="E402" s="39"/>
      <c r="F402" s="39"/>
      <c r="G402" s="39"/>
      <c r="H402" s="118"/>
      <c r="I402" s="118"/>
      <c r="J402" s="118"/>
      <c r="K402" s="118"/>
      <c r="L402" s="118"/>
      <c r="M402" s="118"/>
    </row>
    <row r="403" spans="1:13" ht="11.25">
      <c r="A403" s="115">
        <f t="shared" si="4"/>
        <v>38524</v>
      </c>
      <c r="B403" s="39">
        <v>6.52</v>
      </c>
      <c r="C403" s="39">
        <v>5.37</v>
      </c>
      <c r="D403" s="39">
        <v>5.37</v>
      </c>
      <c r="E403" s="39"/>
      <c r="F403" s="39"/>
      <c r="G403" s="39"/>
      <c r="H403" s="118"/>
      <c r="I403" s="118"/>
      <c r="J403" s="118"/>
      <c r="K403" s="118"/>
      <c r="L403" s="118"/>
      <c r="M403" s="118"/>
    </row>
    <row r="404" spans="1:13" ht="11.25">
      <c r="A404" s="115">
        <f t="shared" si="4"/>
        <v>38531</v>
      </c>
      <c r="B404" s="39">
        <v>6.52</v>
      </c>
      <c r="C404" s="39">
        <v>5.41</v>
      </c>
      <c r="D404" s="39">
        <v>5.41</v>
      </c>
      <c r="E404" s="39"/>
      <c r="F404" s="39"/>
      <c r="G404" s="39"/>
      <c r="H404" s="118"/>
      <c r="I404" s="118"/>
      <c r="J404" s="118"/>
      <c r="K404" s="118"/>
      <c r="L404" s="118"/>
      <c r="M404" s="118"/>
    </row>
    <row r="405" spans="1:13" ht="11.25">
      <c r="A405" s="115">
        <f t="shared" si="4"/>
        <v>38538</v>
      </c>
      <c r="B405" s="39">
        <v>6.52</v>
      </c>
      <c r="C405" s="39">
        <v>5.47</v>
      </c>
      <c r="D405" s="39">
        <v>5.27</v>
      </c>
      <c r="E405" s="39"/>
      <c r="F405" s="39"/>
      <c r="G405" s="39"/>
      <c r="H405" s="118"/>
      <c r="I405" s="118"/>
      <c r="J405" s="118"/>
      <c r="K405" s="118"/>
      <c r="L405" s="118"/>
      <c r="M405" s="118"/>
    </row>
    <row r="406" spans="1:13" ht="11.25">
      <c r="A406" s="115">
        <f t="shared" si="4"/>
        <v>38545</v>
      </c>
      <c r="B406" s="39">
        <v>5.8</v>
      </c>
      <c r="C406" s="39">
        <v>5.48</v>
      </c>
      <c r="D406" s="39">
        <v>5.33</v>
      </c>
      <c r="E406" s="39"/>
      <c r="F406" s="39"/>
      <c r="G406" s="39"/>
      <c r="H406" s="118"/>
      <c r="I406" s="118"/>
      <c r="J406" s="118"/>
      <c r="K406" s="118"/>
      <c r="L406" s="118"/>
      <c r="M406" s="118"/>
    </row>
    <row r="407" spans="1:13" ht="11.25">
      <c r="A407" s="115">
        <f t="shared" si="4"/>
        <v>38552</v>
      </c>
      <c r="B407" s="39">
        <v>5.8</v>
      </c>
      <c r="C407" s="39">
        <v>5.49</v>
      </c>
      <c r="D407" s="39">
        <v>5.41</v>
      </c>
      <c r="E407" s="39"/>
      <c r="F407" s="39"/>
      <c r="G407" s="39"/>
      <c r="H407" s="118"/>
      <c r="I407" s="118"/>
      <c r="J407" s="118"/>
      <c r="K407" s="118"/>
      <c r="L407" s="118"/>
      <c r="M407" s="118"/>
    </row>
    <row r="408" spans="1:13" ht="11.25">
      <c r="A408" s="115">
        <f t="shared" si="4"/>
        <v>38559</v>
      </c>
      <c r="B408" s="39">
        <v>5.8</v>
      </c>
      <c r="C408" s="39">
        <v>5.81</v>
      </c>
      <c r="D408" s="39">
        <v>5.88</v>
      </c>
      <c r="E408" s="39"/>
      <c r="F408" s="39"/>
      <c r="G408" s="39"/>
      <c r="H408" s="118"/>
      <c r="I408" s="118"/>
      <c r="J408" s="118"/>
      <c r="K408" s="118"/>
      <c r="L408" s="118"/>
      <c r="M408" s="118"/>
    </row>
    <row r="409" spans="1:13" ht="11.25">
      <c r="A409" s="115">
        <f t="shared" si="4"/>
        <v>38566</v>
      </c>
      <c r="B409" s="39">
        <v>5.8</v>
      </c>
      <c r="C409" s="39">
        <v>5.74</v>
      </c>
      <c r="D409" s="39">
        <v>5.8</v>
      </c>
      <c r="E409" s="39"/>
      <c r="F409" s="39"/>
      <c r="G409" s="39"/>
      <c r="H409" s="118"/>
      <c r="I409" s="118"/>
      <c r="J409" s="118"/>
      <c r="K409" s="118"/>
      <c r="L409" s="118"/>
      <c r="M409" s="118"/>
    </row>
    <row r="410" spans="1:13" ht="11.25">
      <c r="A410" s="115">
        <f t="shared" si="4"/>
        <v>38573</v>
      </c>
      <c r="B410" s="39">
        <v>5.8</v>
      </c>
      <c r="C410" s="39">
        <v>5.71</v>
      </c>
      <c r="D410" s="39">
        <v>5.78</v>
      </c>
      <c r="E410" s="39"/>
      <c r="F410" s="39"/>
      <c r="G410" s="39"/>
      <c r="H410" s="118"/>
      <c r="I410" s="118"/>
      <c r="J410" s="118"/>
      <c r="K410" s="118"/>
      <c r="L410" s="118"/>
      <c r="M410" s="118"/>
    </row>
    <row r="411" spans="1:13" ht="11.25">
      <c r="A411" s="115">
        <f t="shared" si="4"/>
        <v>38580</v>
      </c>
      <c r="B411" s="39">
        <v>5.59</v>
      </c>
      <c r="C411" s="39">
        <v>5.6</v>
      </c>
      <c r="D411" s="39">
        <v>5.65</v>
      </c>
      <c r="E411" s="39"/>
      <c r="F411" s="39"/>
      <c r="G411" s="39"/>
      <c r="H411" s="118"/>
      <c r="I411" s="118"/>
      <c r="J411" s="118"/>
      <c r="K411" s="118"/>
      <c r="L411" s="118"/>
      <c r="M411" s="118"/>
    </row>
    <row r="412" spans="1:13" ht="11.25">
      <c r="A412" s="115">
        <f t="shared" si="4"/>
        <v>38587</v>
      </c>
      <c r="B412" s="39">
        <v>5.59</v>
      </c>
      <c r="C412" s="39">
        <v>5.57</v>
      </c>
      <c r="D412" s="39">
        <v>5.63</v>
      </c>
      <c r="E412" s="39"/>
      <c r="F412" s="39"/>
      <c r="G412" s="39"/>
      <c r="H412" s="118"/>
      <c r="I412" s="118"/>
      <c r="J412" s="118"/>
      <c r="K412" s="118"/>
      <c r="L412" s="118"/>
      <c r="M412" s="118"/>
    </row>
    <row r="413" spans="1:13" ht="11.25">
      <c r="A413" s="115">
        <f t="shared" si="4"/>
        <v>38594</v>
      </c>
      <c r="B413" s="39">
        <v>5.59</v>
      </c>
      <c r="C413" s="39">
        <v>5.57</v>
      </c>
      <c r="D413" s="39">
        <v>5.61</v>
      </c>
      <c r="E413" s="39"/>
      <c r="F413" s="39"/>
      <c r="G413" s="39"/>
      <c r="H413" s="118"/>
      <c r="I413" s="118"/>
      <c r="J413" s="118"/>
      <c r="K413" s="118"/>
      <c r="L413" s="118"/>
      <c r="M413" s="118"/>
    </row>
    <row r="414" spans="1:13" ht="11.25">
      <c r="A414" s="115">
        <f t="shared" si="4"/>
        <v>38601</v>
      </c>
      <c r="B414" s="39">
        <v>5.59</v>
      </c>
      <c r="C414" s="39">
        <v>5.62</v>
      </c>
      <c r="D414" s="39">
        <v>5.64</v>
      </c>
      <c r="E414" s="39">
        <v>5.46</v>
      </c>
      <c r="F414" s="39"/>
      <c r="G414" s="39"/>
      <c r="H414" s="118"/>
      <c r="I414" s="118"/>
      <c r="J414" s="118"/>
      <c r="K414" s="118"/>
      <c r="L414" s="118"/>
      <c r="M414" s="118"/>
    </row>
    <row r="415" spans="1:13" ht="11.25">
      <c r="A415" s="115">
        <f t="shared" si="4"/>
        <v>38608</v>
      </c>
      <c r="B415" s="39">
        <v>4.48</v>
      </c>
      <c r="C415" s="39">
        <v>5.47</v>
      </c>
      <c r="D415" s="39">
        <v>5.5</v>
      </c>
      <c r="E415" s="39"/>
      <c r="F415" s="39"/>
      <c r="G415" s="39"/>
      <c r="H415" s="118"/>
      <c r="I415" s="118"/>
      <c r="J415" s="118"/>
      <c r="K415" s="118"/>
      <c r="L415" s="118"/>
      <c r="M415" s="118"/>
    </row>
    <row r="416" spans="1:13" ht="11.25">
      <c r="A416" s="115">
        <f t="shared" si="4"/>
        <v>38615</v>
      </c>
      <c r="B416" s="39">
        <v>4.48</v>
      </c>
      <c r="C416" s="39">
        <v>5.52</v>
      </c>
      <c r="D416" s="39">
        <v>5.53</v>
      </c>
      <c r="E416" s="39"/>
      <c r="F416" s="39"/>
      <c r="G416" s="39"/>
      <c r="H416" s="118"/>
      <c r="I416" s="118"/>
      <c r="J416" s="118"/>
      <c r="K416" s="118"/>
      <c r="L416" s="118"/>
      <c r="M416" s="118"/>
    </row>
    <row r="417" spans="1:13" ht="11.25">
      <c r="A417" s="115">
        <f t="shared" si="4"/>
        <v>38622</v>
      </c>
      <c r="B417" s="39">
        <v>4.48</v>
      </c>
      <c r="C417" s="39">
        <v>5.57</v>
      </c>
      <c r="D417" s="39">
        <v>5.59</v>
      </c>
      <c r="E417" s="39"/>
      <c r="F417" s="39"/>
      <c r="G417" s="39"/>
      <c r="H417" s="118"/>
      <c r="I417" s="118"/>
      <c r="J417" s="118"/>
      <c r="K417" s="118"/>
      <c r="L417" s="118"/>
      <c r="M417" s="118"/>
    </row>
    <row r="418" spans="1:13" ht="11.25">
      <c r="A418" s="115">
        <f t="shared" si="4"/>
        <v>38629</v>
      </c>
      <c r="B418" s="39">
        <v>5.2</v>
      </c>
      <c r="C418" s="39">
        <v>6.18</v>
      </c>
      <c r="D418" s="39">
        <v>6.19</v>
      </c>
      <c r="E418" s="39"/>
      <c r="F418" s="39"/>
      <c r="G418" s="39"/>
      <c r="H418" s="118"/>
      <c r="I418" s="118"/>
      <c r="J418" s="118"/>
      <c r="K418" s="118"/>
      <c r="L418" s="118"/>
      <c r="M418" s="118"/>
    </row>
    <row r="419" spans="1:13" ht="11.25">
      <c r="A419" s="115">
        <f t="shared" si="4"/>
        <v>38636</v>
      </c>
      <c r="B419" s="39">
        <v>5.4</v>
      </c>
      <c r="C419" s="39">
        <v>6.36</v>
      </c>
      <c r="D419" s="39">
        <v>6.41</v>
      </c>
      <c r="E419" s="39"/>
      <c r="F419" s="39"/>
      <c r="G419" s="39"/>
      <c r="H419" s="118"/>
      <c r="I419" s="118"/>
      <c r="J419" s="118"/>
      <c r="K419" s="118"/>
      <c r="L419" s="118"/>
      <c r="M419" s="118"/>
    </row>
    <row r="420" spans="1:13" ht="11.25">
      <c r="A420" s="115">
        <f t="shared" si="4"/>
        <v>38643</v>
      </c>
      <c r="B420" s="39">
        <v>5.4</v>
      </c>
      <c r="C420" s="39">
        <v>6.35</v>
      </c>
      <c r="D420" s="39">
        <v>6.41</v>
      </c>
      <c r="E420" s="39"/>
      <c r="F420" s="39"/>
      <c r="G420" s="39"/>
      <c r="H420" s="118"/>
      <c r="I420" s="118"/>
      <c r="J420" s="118"/>
      <c r="K420" s="118"/>
      <c r="L420" s="118"/>
      <c r="M420" s="118"/>
    </row>
    <row r="421" spans="1:13" ht="11.25">
      <c r="A421" s="115">
        <f t="shared" si="4"/>
        <v>38650</v>
      </c>
      <c r="B421" s="39">
        <v>5.4</v>
      </c>
      <c r="C421" s="39">
        <v>6.57</v>
      </c>
      <c r="D421" s="39">
        <v>6.79</v>
      </c>
      <c r="E421" s="39"/>
      <c r="F421" s="39"/>
      <c r="G421" s="39"/>
      <c r="H421" s="118"/>
      <c r="I421" s="118"/>
      <c r="J421" s="118"/>
      <c r="K421" s="118"/>
      <c r="L421" s="118"/>
      <c r="M421" s="118"/>
    </row>
    <row r="422" spans="1:13" ht="11.25">
      <c r="A422" s="115">
        <f t="shared" si="4"/>
        <v>38657</v>
      </c>
      <c r="B422" s="39">
        <v>5.4</v>
      </c>
      <c r="C422" s="39">
        <v>6.51</v>
      </c>
      <c r="D422" s="39">
        <v>6.92</v>
      </c>
      <c r="E422" s="39"/>
      <c r="F422" s="39">
        <v>6.32</v>
      </c>
      <c r="G422" s="39"/>
      <c r="H422" s="118"/>
      <c r="I422" s="118"/>
      <c r="J422" s="118"/>
      <c r="K422" s="118"/>
      <c r="L422" s="118"/>
      <c r="M422" s="118"/>
    </row>
    <row r="423" spans="1:13" ht="11.25">
      <c r="A423" s="115">
        <f t="shared" si="4"/>
        <v>38664</v>
      </c>
      <c r="B423" s="39">
        <v>5.4</v>
      </c>
      <c r="C423" s="39">
        <v>6.5</v>
      </c>
      <c r="D423" s="39">
        <v>6.87</v>
      </c>
      <c r="E423" s="39">
        <v>5.32</v>
      </c>
      <c r="F423" s="39"/>
      <c r="G423" s="39"/>
      <c r="H423" s="118"/>
      <c r="I423" s="118"/>
      <c r="J423" s="118"/>
      <c r="K423" s="118"/>
      <c r="L423" s="118"/>
      <c r="M423" s="118"/>
    </row>
    <row r="424" spans="1:13" ht="11.25">
      <c r="A424" s="115">
        <f t="shared" si="4"/>
        <v>38671</v>
      </c>
      <c r="B424" s="39">
        <v>5.81</v>
      </c>
      <c r="C424" s="39">
        <v>6.57</v>
      </c>
      <c r="D424" s="39">
        <v>6.85</v>
      </c>
      <c r="E424" s="39"/>
      <c r="F424" s="39"/>
      <c r="G424" s="39"/>
      <c r="H424" s="118"/>
      <c r="I424" s="118"/>
      <c r="J424" s="118"/>
      <c r="K424" s="118"/>
      <c r="L424" s="118"/>
      <c r="M424" s="118"/>
    </row>
    <row r="425" spans="1:13" ht="11.25">
      <c r="A425" s="115">
        <f t="shared" si="4"/>
        <v>38678</v>
      </c>
      <c r="B425" s="39">
        <v>5.81</v>
      </c>
      <c r="C425" s="39">
        <v>6.65</v>
      </c>
      <c r="D425" s="39">
        <v>7.11</v>
      </c>
      <c r="E425" s="39"/>
      <c r="F425" s="39"/>
      <c r="G425" s="39"/>
      <c r="H425" s="118"/>
      <c r="I425" s="118"/>
      <c r="J425" s="118"/>
      <c r="K425" s="118"/>
      <c r="L425" s="118"/>
      <c r="M425" s="118"/>
    </row>
    <row r="426" spans="1:13" ht="11.25">
      <c r="A426" s="115">
        <f t="shared" si="4"/>
        <v>38685</v>
      </c>
      <c r="B426" s="39">
        <v>5.81</v>
      </c>
      <c r="C426" s="39">
        <v>6.67</v>
      </c>
      <c r="D426" s="39">
        <v>6.83</v>
      </c>
      <c r="E426" s="39"/>
      <c r="F426" s="39"/>
      <c r="G426" s="39">
        <v>6.11</v>
      </c>
      <c r="H426" s="118"/>
      <c r="I426" s="118"/>
      <c r="J426" s="118"/>
      <c r="K426" s="118"/>
      <c r="L426" s="118"/>
      <c r="M426" s="118"/>
    </row>
    <row r="427" spans="1:13" ht="11.25">
      <c r="A427" s="115">
        <f t="shared" si="4"/>
        <v>38692</v>
      </c>
      <c r="B427" s="39">
        <v>6.05</v>
      </c>
      <c r="C427" s="39">
        <v>6.83</v>
      </c>
      <c r="D427" s="39">
        <v>6.89</v>
      </c>
      <c r="E427" s="39"/>
      <c r="F427" s="39"/>
      <c r="G427" s="39"/>
      <c r="H427" s="118"/>
      <c r="I427" s="118"/>
      <c r="J427" s="118"/>
      <c r="K427" s="118"/>
      <c r="L427" s="118"/>
      <c r="M427" s="118"/>
    </row>
    <row r="428" spans="1:13" ht="11.25">
      <c r="A428" s="115">
        <f aca="true" t="shared" si="5" ref="A428:A469">A427+7</f>
        <v>38699</v>
      </c>
      <c r="B428" s="39">
        <v>6.15</v>
      </c>
      <c r="C428" s="39">
        <v>6.84</v>
      </c>
      <c r="D428" s="39">
        <v>7.05</v>
      </c>
      <c r="E428" s="39"/>
      <c r="F428" s="39"/>
      <c r="G428" s="39"/>
      <c r="H428" s="118"/>
      <c r="I428" s="118"/>
      <c r="J428" s="118"/>
      <c r="K428" s="118"/>
      <c r="L428" s="118"/>
      <c r="M428" s="118"/>
    </row>
    <row r="429" spans="1:13" ht="11.25">
      <c r="A429" s="115">
        <f t="shared" si="5"/>
        <v>38706</v>
      </c>
      <c r="B429" s="39">
        <v>6.15</v>
      </c>
      <c r="C429" s="39">
        <v>6.8</v>
      </c>
      <c r="D429" s="39">
        <v>7.06</v>
      </c>
      <c r="E429" s="39"/>
      <c r="F429" s="39"/>
      <c r="G429" s="39"/>
      <c r="H429" s="118"/>
      <c r="I429" s="118"/>
      <c r="J429" s="118"/>
      <c r="K429" s="118"/>
      <c r="L429" s="118"/>
      <c r="M429" s="118"/>
    </row>
    <row r="430" spans="1:13" ht="11.25">
      <c r="A430" s="115">
        <f t="shared" si="5"/>
        <v>38713</v>
      </c>
      <c r="B430" s="39">
        <v>6.15</v>
      </c>
      <c r="C430" s="39">
        <v>6.79</v>
      </c>
      <c r="D430" s="39">
        <v>7.03</v>
      </c>
      <c r="E430" s="39"/>
      <c r="F430" s="39"/>
      <c r="G430" s="39"/>
      <c r="H430" s="118"/>
      <c r="I430" s="118"/>
      <c r="J430" s="118"/>
      <c r="K430" s="118"/>
      <c r="L430" s="118"/>
      <c r="M430" s="118"/>
    </row>
    <row r="431" spans="1:13" ht="11.25">
      <c r="A431" s="119">
        <f t="shared" si="5"/>
        <v>38720</v>
      </c>
      <c r="B431" s="39">
        <v>6.15</v>
      </c>
      <c r="C431" s="39">
        <v>6.82</v>
      </c>
      <c r="D431" s="39">
        <v>7.11</v>
      </c>
      <c r="E431" s="39"/>
      <c r="F431" s="39"/>
      <c r="G431" s="39"/>
      <c r="H431" s="118"/>
      <c r="I431" s="118"/>
      <c r="J431" s="118"/>
      <c r="K431" s="118"/>
      <c r="L431" s="118"/>
      <c r="M431" s="118"/>
    </row>
    <row r="432" spans="1:13" ht="11.25">
      <c r="A432" s="119">
        <f t="shared" si="5"/>
        <v>38727</v>
      </c>
      <c r="B432" s="39">
        <v>5.84</v>
      </c>
      <c r="C432" s="39">
        <v>6.94</v>
      </c>
      <c r="D432" s="39">
        <v>7.18</v>
      </c>
      <c r="E432" s="39"/>
      <c r="F432" s="39"/>
      <c r="G432" s="39"/>
      <c r="H432" s="118"/>
      <c r="I432" s="118"/>
      <c r="J432" s="118"/>
      <c r="K432" s="118"/>
      <c r="L432" s="118"/>
      <c r="M432" s="118"/>
    </row>
    <row r="433" spans="1:13" ht="11.25">
      <c r="A433" s="119">
        <f t="shared" si="5"/>
        <v>38734</v>
      </c>
      <c r="B433" s="39">
        <v>5.84</v>
      </c>
      <c r="C433" s="39">
        <v>6.74</v>
      </c>
      <c r="D433" s="39">
        <v>6.9</v>
      </c>
      <c r="E433" s="39"/>
      <c r="F433" s="39"/>
      <c r="G433" s="39"/>
      <c r="H433" s="118"/>
      <c r="I433" s="118"/>
      <c r="J433" s="118"/>
      <c r="K433" s="118"/>
      <c r="L433" s="118"/>
      <c r="M433" s="118"/>
    </row>
    <row r="434" spans="1:13" ht="11.25">
      <c r="A434" s="119">
        <f t="shared" si="5"/>
        <v>38741</v>
      </c>
      <c r="B434" s="39">
        <v>5.84</v>
      </c>
      <c r="C434" s="39">
        <v>6.68</v>
      </c>
      <c r="D434" s="39">
        <v>6.88</v>
      </c>
      <c r="E434" s="39"/>
      <c r="F434" s="39"/>
      <c r="G434" s="39"/>
      <c r="H434" s="118"/>
      <c r="I434" s="118"/>
      <c r="J434" s="118"/>
      <c r="K434" s="118"/>
      <c r="L434" s="118"/>
      <c r="M434" s="118"/>
    </row>
    <row r="435" spans="1:13" ht="11.25">
      <c r="A435" s="119">
        <f t="shared" si="5"/>
        <v>38748</v>
      </c>
      <c r="B435" s="39">
        <v>6.08</v>
      </c>
      <c r="C435" s="39">
        <v>6.85</v>
      </c>
      <c r="D435" s="39">
        <v>7.03</v>
      </c>
      <c r="E435" s="39"/>
      <c r="F435" s="39"/>
      <c r="G435" s="39"/>
      <c r="H435" s="118"/>
      <c r="I435" s="118"/>
      <c r="J435" s="118"/>
      <c r="K435" s="118"/>
      <c r="L435" s="118"/>
      <c r="M435" s="118"/>
    </row>
    <row r="436" spans="1:13" ht="11.25">
      <c r="A436" s="119">
        <f t="shared" si="5"/>
        <v>38755</v>
      </c>
      <c r="B436" s="39">
        <v>6.08</v>
      </c>
      <c r="C436" s="39">
        <v>7.04</v>
      </c>
      <c r="D436" s="39">
        <v>7.28</v>
      </c>
      <c r="E436" s="39"/>
      <c r="F436" s="39"/>
      <c r="G436" s="39"/>
      <c r="H436" s="118"/>
      <c r="I436" s="118"/>
      <c r="J436" s="118"/>
      <c r="K436" s="118"/>
      <c r="L436" s="118"/>
      <c r="M436" s="118"/>
    </row>
    <row r="437" spans="1:13" ht="11.25">
      <c r="A437" s="119">
        <f t="shared" si="5"/>
        <v>38762</v>
      </c>
      <c r="B437" s="39">
        <v>6.39</v>
      </c>
      <c r="C437" s="39">
        <v>7.02</v>
      </c>
      <c r="D437" s="39">
        <v>7.12</v>
      </c>
      <c r="E437" s="39"/>
      <c r="F437" s="39"/>
      <c r="G437" s="39"/>
      <c r="H437" s="118"/>
      <c r="I437" s="118"/>
      <c r="J437" s="118"/>
      <c r="K437" s="118"/>
      <c r="L437" s="118"/>
      <c r="M437" s="118"/>
    </row>
    <row r="438" spans="1:13" ht="11.25">
      <c r="A438" s="119">
        <f t="shared" si="5"/>
        <v>38769</v>
      </c>
      <c r="B438" s="39">
        <v>6.39</v>
      </c>
      <c r="C438" s="39">
        <v>6.83</v>
      </c>
      <c r="D438" s="39">
        <v>6.91</v>
      </c>
      <c r="E438" s="39"/>
      <c r="F438" s="39"/>
      <c r="G438" s="39"/>
      <c r="H438" s="118"/>
      <c r="I438" s="118"/>
      <c r="J438" s="118"/>
      <c r="K438" s="118"/>
      <c r="L438" s="118"/>
      <c r="M438" s="118"/>
    </row>
    <row r="439" spans="1:13" ht="11.25">
      <c r="A439" s="119">
        <f t="shared" si="5"/>
        <v>38776</v>
      </c>
      <c r="B439" s="39">
        <v>6.39</v>
      </c>
      <c r="C439" s="39">
        <v>6.78</v>
      </c>
      <c r="D439" s="39">
        <v>6.79</v>
      </c>
      <c r="E439" s="39">
        <v>6.06</v>
      </c>
      <c r="F439" s="39"/>
      <c r="G439" s="39"/>
      <c r="H439" s="118"/>
      <c r="I439" s="118"/>
      <c r="J439" s="118"/>
      <c r="K439" s="118"/>
      <c r="L439" s="118"/>
      <c r="M439" s="118"/>
    </row>
    <row r="440" spans="1:13" ht="11.25">
      <c r="A440" s="119">
        <f t="shared" si="5"/>
        <v>38783</v>
      </c>
      <c r="B440" s="39">
        <v>6.39</v>
      </c>
      <c r="C440" s="39">
        <v>6.66</v>
      </c>
      <c r="D440" s="39">
        <v>6.78</v>
      </c>
      <c r="E440" s="39"/>
      <c r="F440" s="39">
        <v>6.29</v>
      </c>
      <c r="G440" s="39"/>
      <c r="H440" s="118"/>
      <c r="I440" s="118"/>
      <c r="J440" s="118"/>
      <c r="K440" s="118"/>
      <c r="L440" s="118"/>
      <c r="M440" s="118"/>
    </row>
    <row r="441" spans="1:13" ht="11.25">
      <c r="A441" s="119">
        <f t="shared" si="5"/>
        <v>38790</v>
      </c>
      <c r="B441" s="39">
        <v>5.98</v>
      </c>
      <c r="C441" s="39">
        <v>6.33</v>
      </c>
      <c r="D441" s="39">
        <v>6.27</v>
      </c>
      <c r="E441" s="39"/>
      <c r="F441" s="39"/>
      <c r="G441" s="39">
        <v>4.68</v>
      </c>
      <c r="H441" s="118"/>
      <c r="I441" s="118"/>
      <c r="J441" s="118"/>
      <c r="K441" s="118"/>
      <c r="L441" s="118"/>
      <c r="M441" s="118"/>
    </row>
    <row r="442" spans="1:13" ht="11.25">
      <c r="A442" s="119">
        <f t="shared" si="5"/>
        <v>38797</v>
      </c>
      <c r="B442" s="39">
        <v>5.98</v>
      </c>
      <c r="C442" s="39">
        <v>6.65</v>
      </c>
      <c r="D442" s="39">
        <v>6.62</v>
      </c>
      <c r="E442" s="39"/>
      <c r="F442" s="39"/>
      <c r="G442" s="39"/>
      <c r="H442" s="118"/>
      <c r="I442" s="118"/>
      <c r="J442" s="118"/>
      <c r="K442" s="118"/>
      <c r="L442" s="118"/>
      <c r="M442" s="118"/>
    </row>
    <row r="443" spans="1:13" ht="11.25">
      <c r="A443" s="119">
        <f t="shared" si="5"/>
        <v>38804</v>
      </c>
      <c r="B443" s="39">
        <v>5.98</v>
      </c>
      <c r="C443" s="39">
        <v>6.64</v>
      </c>
      <c r="D443" s="39">
        <v>6.61</v>
      </c>
      <c r="E443" s="39"/>
      <c r="F443" s="39"/>
      <c r="G443" s="39"/>
      <c r="H443" s="118"/>
      <c r="I443" s="118"/>
      <c r="J443" s="118"/>
      <c r="K443" s="118"/>
      <c r="L443" s="118"/>
      <c r="M443" s="118"/>
    </row>
    <row r="444" spans="1:13" ht="11.25">
      <c r="A444" s="119">
        <f t="shared" si="5"/>
        <v>38811</v>
      </c>
      <c r="B444" s="39">
        <v>6.7</v>
      </c>
      <c r="C444" s="39">
        <v>7</v>
      </c>
      <c r="D444" s="39">
        <v>7.1</v>
      </c>
      <c r="E444" s="39"/>
      <c r="F444" s="39"/>
      <c r="G444" s="39"/>
      <c r="H444" s="118"/>
      <c r="I444" s="118"/>
      <c r="J444" s="118"/>
      <c r="K444" s="118"/>
      <c r="L444" s="118"/>
      <c r="M444" s="118"/>
    </row>
    <row r="445" spans="1:13" ht="11.25">
      <c r="A445" s="119">
        <f t="shared" si="5"/>
        <v>38818</v>
      </c>
      <c r="B445" s="39">
        <v>5.69</v>
      </c>
      <c r="C445" s="39">
        <v>6.72</v>
      </c>
      <c r="D445" s="39">
        <v>6.66</v>
      </c>
      <c r="E445" s="39"/>
      <c r="F445" s="39"/>
      <c r="G445" s="39"/>
      <c r="H445" s="118"/>
      <c r="I445" s="118"/>
      <c r="J445" s="118"/>
      <c r="K445" s="118"/>
      <c r="L445" s="118"/>
      <c r="M445" s="118"/>
    </row>
    <row r="446" spans="1:13" ht="11.25">
      <c r="A446" s="115">
        <f t="shared" si="5"/>
        <v>38825</v>
      </c>
      <c r="B446" s="39">
        <v>5.69</v>
      </c>
      <c r="C446" s="39">
        <v>6.72</v>
      </c>
      <c r="D446" s="39">
        <v>6.75</v>
      </c>
      <c r="E446" s="39"/>
      <c r="F446" s="39"/>
      <c r="G446" s="39"/>
      <c r="H446" s="118"/>
      <c r="I446" s="118"/>
      <c r="J446" s="118"/>
      <c r="K446" s="118"/>
      <c r="L446" s="118"/>
      <c r="M446" s="118"/>
    </row>
    <row r="447" spans="1:13" ht="11.25">
      <c r="A447" s="115">
        <f t="shared" si="5"/>
        <v>38832</v>
      </c>
      <c r="B447" s="39">
        <v>5.69</v>
      </c>
      <c r="C447" s="39">
        <v>6.93</v>
      </c>
      <c r="D447" s="39">
        <v>6.85</v>
      </c>
      <c r="E447" s="39"/>
      <c r="F447" s="39"/>
      <c r="G447" s="39"/>
      <c r="H447" s="118"/>
      <c r="I447" s="118"/>
      <c r="J447" s="118"/>
      <c r="K447" s="118"/>
      <c r="L447" s="118"/>
      <c r="M447" s="118"/>
    </row>
    <row r="448" spans="1:13" ht="11.25">
      <c r="A448" s="115">
        <f t="shared" si="5"/>
        <v>38839</v>
      </c>
      <c r="B448" s="39">
        <v>5.69</v>
      </c>
      <c r="C448" s="39">
        <v>6.66</v>
      </c>
      <c r="D448" s="39">
        <v>6.55</v>
      </c>
      <c r="E448" s="39"/>
      <c r="F448" s="39"/>
      <c r="G448" s="39"/>
      <c r="H448" s="118"/>
      <c r="I448" s="118"/>
      <c r="J448" s="118"/>
      <c r="K448" s="118"/>
      <c r="L448" s="118"/>
      <c r="M448" s="118"/>
    </row>
    <row r="449" spans="1:13" ht="11.25">
      <c r="A449" s="115">
        <f t="shared" si="5"/>
        <v>38846</v>
      </c>
      <c r="B449" s="39">
        <v>5.69</v>
      </c>
      <c r="C449" s="39">
        <v>6.89</v>
      </c>
      <c r="D449" s="39">
        <v>6.93</v>
      </c>
      <c r="E449" s="39"/>
      <c r="F449" s="39"/>
      <c r="G449" s="39"/>
      <c r="H449" s="118"/>
      <c r="I449" s="118"/>
      <c r="J449" s="118"/>
      <c r="K449" s="118"/>
      <c r="L449" s="118"/>
      <c r="M449" s="118"/>
    </row>
    <row r="450" spans="1:13" ht="11.25">
      <c r="A450" s="115">
        <f t="shared" si="5"/>
        <v>38853</v>
      </c>
      <c r="B450" s="39">
        <v>3.62</v>
      </c>
      <c r="C450" s="39"/>
      <c r="D450" s="39">
        <v>6.91</v>
      </c>
      <c r="E450" s="39"/>
      <c r="F450" s="39"/>
      <c r="G450" s="39"/>
      <c r="H450" s="118"/>
      <c r="I450" s="118"/>
      <c r="J450" s="118"/>
      <c r="K450" s="118"/>
      <c r="L450" s="118"/>
      <c r="M450" s="118"/>
    </row>
    <row r="451" spans="1:13" ht="11.25">
      <c r="A451" s="115">
        <f t="shared" si="5"/>
        <v>38860</v>
      </c>
      <c r="B451" s="39">
        <v>4.32</v>
      </c>
      <c r="C451" s="39"/>
      <c r="D451" s="39">
        <v>7.62</v>
      </c>
      <c r="E451" s="39"/>
      <c r="F451" s="39"/>
      <c r="G451" s="39"/>
      <c r="H451" s="118"/>
      <c r="I451" s="118"/>
      <c r="J451" s="118"/>
      <c r="K451" s="118"/>
      <c r="L451" s="118"/>
      <c r="M451" s="118"/>
    </row>
    <row r="452" spans="1:13" ht="11.25">
      <c r="A452" s="115">
        <f t="shared" si="5"/>
        <v>38867</v>
      </c>
      <c r="B452" s="39">
        <v>4.32</v>
      </c>
      <c r="C452" s="39"/>
      <c r="D452" s="39">
        <v>7.6</v>
      </c>
      <c r="E452" s="39"/>
      <c r="F452" s="39"/>
      <c r="G452" s="39"/>
      <c r="H452" s="118"/>
      <c r="I452" s="118"/>
      <c r="J452" s="118"/>
      <c r="K452" s="118"/>
      <c r="L452" s="118"/>
      <c r="M452" s="118"/>
    </row>
    <row r="453" spans="1:13" ht="11.25">
      <c r="A453" s="115">
        <f t="shared" si="5"/>
        <v>38874</v>
      </c>
      <c r="B453" s="39">
        <v>4.32</v>
      </c>
      <c r="C453" s="39"/>
      <c r="D453" s="39">
        <v>7.61</v>
      </c>
      <c r="E453" s="39">
        <v>5.29</v>
      </c>
      <c r="F453" s="39"/>
      <c r="G453" s="39"/>
      <c r="H453" s="118"/>
      <c r="I453" s="118"/>
      <c r="J453" s="118"/>
      <c r="K453" s="118"/>
      <c r="L453" s="118"/>
      <c r="M453" s="118"/>
    </row>
    <row r="454" spans="1:13" ht="11.25">
      <c r="A454" s="115">
        <f t="shared" si="5"/>
        <v>38881</v>
      </c>
      <c r="B454" s="39">
        <v>3.94</v>
      </c>
      <c r="C454" s="39"/>
      <c r="D454" s="39">
        <v>7.54</v>
      </c>
      <c r="E454" s="39"/>
      <c r="F454" s="39"/>
      <c r="G454" s="39"/>
      <c r="H454" s="118"/>
      <c r="I454" s="118"/>
      <c r="J454" s="118"/>
      <c r="K454" s="118"/>
      <c r="L454" s="118"/>
      <c r="M454" s="118"/>
    </row>
    <row r="455" spans="1:13" ht="11.25">
      <c r="A455" s="115">
        <f t="shared" si="5"/>
        <v>38888</v>
      </c>
      <c r="B455" s="39">
        <v>3.94</v>
      </c>
      <c r="C455" s="39"/>
      <c r="D455" s="39">
        <v>7.58</v>
      </c>
      <c r="E455" s="39"/>
      <c r="F455" s="39"/>
      <c r="G455" s="120">
        <v>6.1</v>
      </c>
      <c r="H455" s="118"/>
      <c r="I455" s="118"/>
      <c r="J455" s="118"/>
      <c r="K455" s="118"/>
      <c r="L455" s="118"/>
      <c r="M455" s="118"/>
    </row>
    <row r="456" spans="1:13" ht="11.25">
      <c r="A456" s="115">
        <f t="shared" si="5"/>
        <v>38895</v>
      </c>
      <c r="B456" s="39">
        <v>3.94</v>
      </c>
      <c r="C456" s="39"/>
      <c r="D456" s="39">
        <v>7.49</v>
      </c>
      <c r="E456" s="39"/>
      <c r="F456" s="39"/>
      <c r="G456" s="39"/>
      <c r="H456" s="118"/>
      <c r="I456" s="118"/>
      <c r="J456" s="118"/>
      <c r="K456" s="118"/>
      <c r="L456" s="118"/>
      <c r="M456" s="118"/>
    </row>
    <row r="457" spans="1:13" ht="11.25">
      <c r="A457" s="115">
        <f t="shared" si="5"/>
        <v>38902</v>
      </c>
      <c r="B457" s="39">
        <v>3.94</v>
      </c>
      <c r="C457" s="39"/>
      <c r="D457" s="39">
        <v>7.58</v>
      </c>
      <c r="E457" s="39"/>
      <c r="F457" s="39"/>
      <c r="G457" s="39"/>
      <c r="H457" s="118"/>
      <c r="I457" s="118"/>
      <c r="J457" s="118"/>
      <c r="K457" s="118"/>
      <c r="L457" s="118"/>
      <c r="M457" s="118"/>
    </row>
    <row r="458" spans="1:13" ht="11.25">
      <c r="A458" s="115">
        <f t="shared" si="5"/>
        <v>38909</v>
      </c>
      <c r="B458" s="39">
        <v>4.63</v>
      </c>
      <c r="C458" s="39"/>
      <c r="D458" s="39">
        <v>8.51</v>
      </c>
      <c r="E458" s="39"/>
      <c r="F458" s="39"/>
      <c r="G458" s="39"/>
      <c r="H458" s="118"/>
      <c r="I458" s="118"/>
      <c r="J458" s="118"/>
      <c r="K458" s="118"/>
      <c r="L458" s="118"/>
      <c r="M458" s="118"/>
    </row>
    <row r="459" spans="1:13" ht="11.25">
      <c r="A459" s="115">
        <f t="shared" si="5"/>
        <v>38916</v>
      </c>
      <c r="B459" s="39">
        <v>4.24</v>
      </c>
      <c r="C459" s="39"/>
      <c r="D459" s="39">
        <v>8.56</v>
      </c>
      <c r="E459" s="39"/>
      <c r="F459" s="39"/>
      <c r="G459" s="39"/>
      <c r="H459" s="118"/>
      <c r="I459" s="118"/>
      <c r="J459" s="118"/>
      <c r="K459" s="118"/>
      <c r="L459" s="118"/>
      <c r="M459" s="118"/>
    </row>
    <row r="460" spans="1:13" ht="11.25">
      <c r="A460" s="115">
        <f t="shared" si="5"/>
        <v>38923</v>
      </c>
      <c r="B460" s="39">
        <v>4.24</v>
      </c>
      <c r="C460" s="39"/>
      <c r="D460" s="39">
        <v>8.62</v>
      </c>
      <c r="E460" s="39"/>
      <c r="F460" s="39"/>
      <c r="G460" s="39"/>
      <c r="H460" s="118"/>
      <c r="I460" s="118"/>
      <c r="J460" s="118"/>
      <c r="K460" s="118"/>
      <c r="L460" s="118"/>
      <c r="M460" s="118"/>
    </row>
    <row r="461" spans="1:13" ht="11.25">
      <c r="A461" s="115">
        <f t="shared" si="5"/>
        <v>38930</v>
      </c>
      <c r="B461" s="39">
        <v>4.24</v>
      </c>
      <c r="C461" s="39"/>
      <c r="D461" s="39">
        <v>8.57</v>
      </c>
      <c r="E461" s="39"/>
      <c r="F461" s="39"/>
      <c r="G461" s="39"/>
      <c r="H461" s="118"/>
      <c r="I461" s="118"/>
      <c r="J461" s="118"/>
      <c r="K461" s="118"/>
      <c r="L461" s="118"/>
      <c r="M461" s="118"/>
    </row>
    <row r="462" spans="1:13" ht="11.25">
      <c r="A462" s="115">
        <f t="shared" si="5"/>
        <v>38937</v>
      </c>
      <c r="B462" s="39">
        <v>4.24</v>
      </c>
      <c r="C462" s="39"/>
      <c r="D462" s="39">
        <v>8.55</v>
      </c>
      <c r="E462" s="39"/>
      <c r="F462" s="39"/>
      <c r="G462" s="39"/>
      <c r="H462" s="118"/>
      <c r="I462" s="118"/>
      <c r="J462" s="118"/>
      <c r="K462" s="118"/>
      <c r="L462" s="118"/>
      <c r="M462" s="118"/>
    </row>
    <row r="463" spans="1:13" ht="11.25">
      <c r="A463" s="115">
        <f t="shared" si="5"/>
        <v>38944</v>
      </c>
      <c r="B463" s="39">
        <v>4.05</v>
      </c>
      <c r="C463" s="39"/>
      <c r="D463" s="39">
        <v>8.51</v>
      </c>
      <c r="E463" s="39"/>
      <c r="F463" s="39"/>
      <c r="G463" s="39"/>
      <c r="H463" s="118"/>
      <c r="I463" s="118"/>
      <c r="J463" s="118"/>
      <c r="K463" s="118"/>
      <c r="L463" s="118"/>
      <c r="M463" s="118"/>
    </row>
    <row r="464" spans="1:13" ht="11.25">
      <c r="A464" s="115">
        <f t="shared" si="5"/>
        <v>38951</v>
      </c>
      <c r="B464" s="39">
        <v>4.51</v>
      </c>
      <c r="C464" s="39"/>
      <c r="D464" s="39">
        <v>9.33</v>
      </c>
      <c r="E464" s="39"/>
      <c r="F464" s="39"/>
      <c r="G464" s="39"/>
      <c r="H464" s="118"/>
      <c r="I464" s="118"/>
      <c r="J464" s="118"/>
      <c r="K464" s="118"/>
      <c r="L464" s="118"/>
      <c r="M464" s="118"/>
    </row>
    <row r="465" spans="1:13" ht="11.25">
      <c r="A465" s="115">
        <f t="shared" si="5"/>
        <v>38958</v>
      </c>
      <c r="B465" s="39">
        <v>4.51</v>
      </c>
      <c r="C465" s="39"/>
      <c r="D465" s="39">
        <v>9.73</v>
      </c>
      <c r="E465" s="39">
        <v>5.83</v>
      </c>
      <c r="F465" s="39"/>
      <c r="G465" s="39"/>
      <c r="H465" s="118"/>
      <c r="I465" s="118"/>
      <c r="J465" s="118"/>
      <c r="K465" s="118"/>
      <c r="L465" s="118"/>
      <c r="M465" s="118"/>
    </row>
    <row r="466" spans="1:13" ht="11.25">
      <c r="A466" s="115">
        <f t="shared" si="5"/>
        <v>38965</v>
      </c>
      <c r="B466" s="39">
        <v>4.51</v>
      </c>
      <c r="C466" s="39"/>
      <c r="D466" s="39">
        <v>9.74</v>
      </c>
      <c r="E466" s="39"/>
      <c r="F466" s="39"/>
      <c r="G466" s="39"/>
      <c r="H466" s="118"/>
      <c r="I466" s="118"/>
      <c r="J466" s="118"/>
      <c r="K466" s="118"/>
      <c r="L466" s="118"/>
      <c r="M466" s="118"/>
    </row>
    <row r="467" spans="1:13" ht="11.25">
      <c r="A467" s="115">
        <f t="shared" si="5"/>
        <v>38972</v>
      </c>
      <c r="B467" s="39">
        <v>5.48</v>
      </c>
      <c r="C467" s="39"/>
      <c r="D467" s="39">
        <v>9.91</v>
      </c>
      <c r="E467" s="39"/>
      <c r="F467" s="39"/>
      <c r="G467" s="39"/>
      <c r="H467" s="118"/>
      <c r="I467" s="118"/>
      <c r="J467" s="118"/>
      <c r="K467" s="118"/>
      <c r="L467" s="118"/>
      <c r="M467" s="118"/>
    </row>
    <row r="468" spans="1:13" ht="11.25">
      <c r="A468" s="119">
        <f t="shared" si="5"/>
        <v>38979</v>
      </c>
      <c r="B468" s="39">
        <v>5.95</v>
      </c>
      <c r="C468" s="39"/>
      <c r="D468" s="39">
        <v>10.49</v>
      </c>
      <c r="E468" s="39"/>
      <c r="F468" s="39"/>
      <c r="G468" s="39"/>
      <c r="H468" s="118"/>
      <c r="I468" s="118"/>
      <c r="J468" s="118"/>
      <c r="K468" s="118"/>
      <c r="L468" s="118"/>
      <c r="M468" s="118"/>
    </row>
    <row r="469" spans="1:13" ht="11.25">
      <c r="A469" s="119">
        <f t="shared" si="5"/>
        <v>38986</v>
      </c>
      <c r="B469" s="39">
        <v>5.95</v>
      </c>
      <c r="C469" s="39"/>
      <c r="D469" s="39">
        <v>10.68</v>
      </c>
      <c r="E469" s="39"/>
      <c r="F469" s="39">
        <v>10.14</v>
      </c>
      <c r="G469" s="39"/>
      <c r="H469" s="118"/>
      <c r="I469" s="118"/>
      <c r="J469" s="118"/>
      <c r="K469" s="118"/>
      <c r="L469" s="118"/>
      <c r="M469" s="118"/>
    </row>
    <row r="470" spans="1:13" ht="11.25">
      <c r="A470" s="115">
        <f>A469+6</f>
        <v>38992</v>
      </c>
      <c r="B470" s="39">
        <v>5.95</v>
      </c>
      <c r="C470" s="39"/>
      <c r="D470" s="39">
        <v>10.75</v>
      </c>
      <c r="E470" s="39"/>
      <c r="F470" s="39"/>
      <c r="G470" s="39"/>
      <c r="H470" s="118"/>
      <c r="I470" s="118"/>
      <c r="J470" s="118"/>
      <c r="K470" s="118"/>
      <c r="L470" s="118"/>
      <c r="M470" s="118"/>
    </row>
    <row r="471" spans="1:13" ht="11.25">
      <c r="A471" s="115">
        <v>39000</v>
      </c>
      <c r="B471" s="121">
        <v>5.95</v>
      </c>
      <c r="C471" s="121"/>
      <c r="D471" s="121">
        <v>11.27</v>
      </c>
      <c r="E471" s="39"/>
      <c r="F471" s="39"/>
      <c r="G471" s="120">
        <v>11.98</v>
      </c>
      <c r="H471" s="118"/>
      <c r="I471" s="118"/>
      <c r="J471" s="118"/>
      <c r="K471" s="118"/>
      <c r="L471" s="118"/>
      <c r="M471" s="118"/>
    </row>
    <row r="472" spans="1:13" ht="11.25">
      <c r="A472" s="115">
        <f aca="true" t="shared" si="6" ref="A472:A481">A471+7</f>
        <v>39007</v>
      </c>
      <c r="B472" s="39">
        <v>6.34</v>
      </c>
      <c r="C472" s="39"/>
      <c r="D472" s="39">
        <v>11.89</v>
      </c>
      <c r="E472" s="39">
        <v>7.62</v>
      </c>
      <c r="F472" s="39"/>
      <c r="G472" s="39"/>
      <c r="H472" s="118"/>
      <c r="I472" s="118"/>
      <c r="J472" s="118"/>
      <c r="K472" s="118"/>
      <c r="L472" s="118"/>
      <c r="M472" s="118"/>
    </row>
    <row r="473" spans="1:13" ht="11.25">
      <c r="A473" s="115">
        <f t="shared" si="6"/>
        <v>39014</v>
      </c>
      <c r="B473" s="39">
        <v>6.34</v>
      </c>
      <c r="C473" s="39"/>
      <c r="D473" s="39">
        <v>11.87</v>
      </c>
      <c r="E473" s="39"/>
      <c r="F473" s="39"/>
      <c r="G473" s="39"/>
      <c r="H473" s="118"/>
      <c r="I473" s="118"/>
      <c r="J473" s="118"/>
      <c r="K473" s="118"/>
      <c r="L473" s="118"/>
      <c r="M473" s="118"/>
    </row>
    <row r="474" spans="1:13" ht="11.25">
      <c r="A474" s="115">
        <f t="shared" si="6"/>
        <v>39021</v>
      </c>
      <c r="B474" s="39">
        <v>6.34</v>
      </c>
      <c r="C474" s="39"/>
      <c r="D474" s="39">
        <v>11.89</v>
      </c>
      <c r="E474" s="39"/>
      <c r="F474" s="39"/>
      <c r="G474" s="39"/>
      <c r="H474" s="118"/>
      <c r="I474" s="118"/>
      <c r="J474" s="118"/>
      <c r="K474" s="118"/>
      <c r="L474" s="118"/>
      <c r="M474" s="118"/>
    </row>
    <row r="475" spans="1:13" ht="11.25">
      <c r="A475" s="115">
        <f t="shared" si="6"/>
        <v>39028</v>
      </c>
      <c r="B475" s="39">
        <v>6.34</v>
      </c>
      <c r="C475" s="39"/>
      <c r="D475" s="39">
        <v>12.26</v>
      </c>
      <c r="E475" s="39"/>
      <c r="F475" s="39"/>
      <c r="G475" s="39"/>
      <c r="H475" s="118"/>
      <c r="I475" s="118"/>
      <c r="J475" s="118"/>
      <c r="K475" s="118"/>
      <c r="L475" s="118"/>
      <c r="M475" s="118"/>
    </row>
    <row r="476" spans="1:13" ht="11.25">
      <c r="A476" s="115">
        <f t="shared" si="6"/>
        <v>39035</v>
      </c>
      <c r="B476" s="39">
        <v>6.24</v>
      </c>
      <c r="C476" s="39"/>
      <c r="D476" s="39">
        <v>11.75</v>
      </c>
      <c r="E476" s="39"/>
      <c r="F476" s="39"/>
      <c r="G476" s="39"/>
      <c r="H476" s="118"/>
      <c r="I476" s="118"/>
      <c r="J476" s="118"/>
      <c r="K476" s="118"/>
      <c r="L476" s="118"/>
      <c r="M476" s="118"/>
    </row>
    <row r="477" spans="1:13" ht="11.25">
      <c r="A477" s="115">
        <f t="shared" si="6"/>
        <v>39042</v>
      </c>
      <c r="B477" s="39">
        <v>6.24</v>
      </c>
      <c r="C477" s="39"/>
      <c r="D477" s="39">
        <v>11.73</v>
      </c>
      <c r="E477" s="39"/>
      <c r="F477" s="39"/>
      <c r="G477" s="39"/>
      <c r="H477" s="118"/>
      <c r="I477" s="118"/>
      <c r="J477" s="118"/>
      <c r="K477" s="118"/>
      <c r="L477" s="118"/>
      <c r="M477" s="118"/>
    </row>
    <row r="478" spans="1:13" ht="11.25">
      <c r="A478" s="115">
        <f t="shared" si="6"/>
        <v>39049</v>
      </c>
      <c r="B478" s="39">
        <v>6.24</v>
      </c>
      <c r="C478" s="39"/>
      <c r="D478" s="39">
        <v>11.59</v>
      </c>
      <c r="E478" s="39"/>
      <c r="F478" s="39"/>
      <c r="G478" s="39"/>
      <c r="H478" s="118"/>
      <c r="I478" s="118"/>
      <c r="J478" s="118"/>
      <c r="K478" s="118"/>
      <c r="L478" s="118"/>
      <c r="M478" s="118"/>
    </row>
    <row r="479" spans="1:13" ht="11.25">
      <c r="A479" s="115">
        <f t="shared" si="6"/>
        <v>39056</v>
      </c>
      <c r="B479" s="39">
        <v>6.24</v>
      </c>
      <c r="C479" s="39"/>
      <c r="D479" s="39">
        <v>11.59</v>
      </c>
      <c r="E479" s="39"/>
      <c r="F479" s="39"/>
      <c r="G479" s="39"/>
      <c r="H479" s="118"/>
      <c r="I479" s="118"/>
      <c r="J479" s="118"/>
      <c r="K479" s="118"/>
      <c r="L479" s="118"/>
      <c r="M479" s="118"/>
    </row>
    <row r="480" spans="1:13" ht="11.25">
      <c r="A480" s="115">
        <f t="shared" si="6"/>
        <v>39063</v>
      </c>
      <c r="B480" s="39">
        <v>6.54</v>
      </c>
      <c r="C480" s="39"/>
      <c r="D480" s="39">
        <v>11.69</v>
      </c>
      <c r="E480" s="39"/>
      <c r="F480" s="39">
        <v>11.55</v>
      </c>
      <c r="G480" s="39"/>
      <c r="H480" s="118"/>
      <c r="I480" s="118"/>
      <c r="J480" s="118"/>
      <c r="K480" s="118"/>
      <c r="L480" s="118"/>
      <c r="M480" s="118"/>
    </row>
    <row r="481" spans="1:13" ht="11.25">
      <c r="A481" s="115">
        <f t="shared" si="6"/>
        <v>39070</v>
      </c>
      <c r="B481" s="39">
        <v>6.54</v>
      </c>
      <c r="C481" s="39"/>
      <c r="D481" s="39">
        <v>11.55</v>
      </c>
      <c r="E481" s="39"/>
      <c r="F481" s="39"/>
      <c r="G481" s="39"/>
      <c r="H481" s="118"/>
      <c r="I481" s="118"/>
      <c r="J481" s="118"/>
      <c r="K481" s="118"/>
      <c r="L481" s="118"/>
      <c r="M481" s="118"/>
    </row>
    <row r="482" spans="1:13" ht="11.25">
      <c r="A482" s="115">
        <f>A481+8</f>
        <v>39078</v>
      </c>
      <c r="B482" s="39">
        <v>6.78</v>
      </c>
      <c r="C482" s="39"/>
      <c r="D482" s="39">
        <v>11.3</v>
      </c>
      <c r="E482" s="39"/>
      <c r="F482" s="39"/>
      <c r="G482" s="39"/>
      <c r="H482" s="118"/>
      <c r="I482" s="118"/>
      <c r="J482" s="118"/>
      <c r="K482" s="118"/>
      <c r="L482" s="118"/>
      <c r="M482" s="118"/>
    </row>
    <row r="483" spans="1:13" ht="11.25">
      <c r="A483" s="115">
        <f>A482+7</f>
        <v>39085</v>
      </c>
      <c r="B483" s="39">
        <v>6.78</v>
      </c>
      <c r="C483" s="39"/>
      <c r="D483" s="39">
        <v>11.53</v>
      </c>
      <c r="E483" s="39"/>
      <c r="F483" s="39"/>
      <c r="G483" s="39"/>
      <c r="H483" s="118"/>
      <c r="I483" s="118"/>
      <c r="J483" s="118"/>
      <c r="K483" s="118"/>
      <c r="L483" s="118"/>
      <c r="M483" s="118"/>
    </row>
    <row r="484" spans="1:13" ht="11.25">
      <c r="A484" s="115">
        <f>A483+6</f>
        <v>39091</v>
      </c>
      <c r="B484" s="39">
        <v>6.78</v>
      </c>
      <c r="C484" s="39"/>
      <c r="D484" s="39">
        <v>11.62</v>
      </c>
      <c r="E484" s="39"/>
      <c r="F484" s="39"/>
      <c r="G484" s="39"/>
      <c r="H484" s="118"/>
      <c r="I484" s="118"/>
      <c r="J484" s="118"/>
      <c r="K484" s="118"/>
      <c r="L484" s="118"/>
      <c r="M484" s="118"/>
    </row>
    <row r="485" spans="1:13" ht="11.25">
      <c r="A485" s="115">
        <f aca="true" t="shared" si="7" ref="A485:A526">A484+7</f>
        <v>39098</v>
      </c>
      <c r="B485" s="39">
        <v>6.88</v>
      </c>
      <c r="C485" s="39"/>
      <c r="D485" s="39">
        <v>11.65</v>
      </c>
      <c r="E485" s="39"/>
      <c r="F485" s="39"/>
      <c r="G485" s="39"/>
      <c r="H485" s="118"/>
      <c r="I485" s="118"/>
      <c r="J485" s="118"/>
      <c r="K485" s="118"/>
      <c r="L485" s="118"/>
      <c r="M485" s="118"/>
    </row>
    <row r="486" spans="1:13" ht="11.25">
      <c r="A486" s="115">
        <f t="shared" si="7"/>
        <v>39105</v>
      </c>
      <c r="B486" s="39">
        <v>6.88</v>
      </c>
      <c r="C486" s="39"/>
      <c r="D486" s="39">
        <v>12.23</v>
      </c>
      <c r="E486" s="39"/>
      <c r="F486" s="39"/>
      <c r="G486" s="39"/>
      <c r="H486" s="118"/>
      <c r="I486" s="118"/>
      <c r="J486" s="118"/>
      <c r="K486" s="118"/>
      <c r="L486" s="118"/>
      <c r="M486" s="118"/>
    </row>
    <row r="487" spans="1:13" ht="11.25">
      <c r="A487" s="115">
        <f t="shared" si="7"/>
        <v>39112</v>
      </c>
      <c r="B487" s="39">
        <v>6.88</v>
      </c>
      <c r="C487" s="39"/>
      <c r="D487" s="39">
        <v>12.36</v>
      </c>
      <c r="E487" s="39"/>
      <c r="F487" s="39"/>
      <c r="G487" s="39"/>
      <c r="H487" s="118"/>
      <c r="I487" s="118"/>
      <c r="J487" s="118"/>
      <c r="K487" s="118"/>
      <c r="L487" s="118"/>
      <c r="M487" s="118"/>
    </row>
    <row r="488" spans="1:13" ht="11.25">
      <c r="A488" s="115">
        <f t="shared" si="7"/>
        <v>39119</v>
      </c>
      <c r="B488" s="39">
        <v>6.88</v>
      </c>
      <c r="C488" s="39"/>
      <c r="D488" s="39">
        <v>12.22</v>
      </c>
      <c r="E488" s="39"/>
      <c r="F488" s="39"/>
      <c r="G488" s="39"/>
      <c r="H488" s="118"/>
      <c r="I488" s="118"/>
      <c r="J488" s="118"/>
      <c r="K488" s="118"/>
      <c r="L488" s="118"/>
      <c r="M488" s="118"/>
    </row>
    <row r="489" spans="1:13" ht="11.25">
      <c r="A489" s="115">
        <f t="shared" si="7"/>
        <v>39126</v>
      </c>
      <c r="B489" s="39">
        <v>6.38</v>
      </c>
      <c r="C489" s="39"/>
      <c r="D489" s="39">
        <v>12.31</v>
      </c>
      <c r="E489" s="39"/>
      <c r="F489" s="39"/>
      <c r="G489" s="39"/>
      <c r="H489" s="118"/>
      <c r="I489" s="118"/>
      <c r="J489" s="118"/>
      <c r="K489" s="118"/>
      <c r="L489" s="118"/>
      <c r="M489" s="118"/>
    </row>
    <row r="490" spans="1:13" ht="11.25">
      <c r="A490" s="115">
        <f t="shared" si="7"/>
        <v>39133</v>
      </c>
      <c r="B490" s="39">
        <v>6.38</v>
      </c>
      <c r="C490" s="39"/>
      <c r="D490" s="39">
        <v>12.02</v>
      </c>
      <c r="E490" s="39"/>
      <c r="F490" s="39"/>
      <c r="G490" s="39"/>
      <c r="H490" s="118"/>
      <c r="I490" s="118"/>
      <c r="J490" s="118"/>
      <c r="K490" s="118"/>
      <c r="L490" s="118"/>
      <c r="M490" s="118"/>
    </row>
    <row r="491" spans="1:13" ht="11.25">
      <c r="A491" s="115">
        <f t="shared" si="7"/>
        <v>39140</v>
      </c>
      <c r="B491" s="39">
        <v>6.38</v>
      </c>
      <c r="C491" s="39"/>
      <c r="D491" s="39">
        <v>12.2</v>
      </c>
      <c r="E491" s="39">
        <v>8.06</v>
      </c>
      <c r="F491" s="39">
        <v>11.03</v>
      </c>
      <c r="G491" s="39"/>
      <c r="H491" s="118"/>
      <c r="I491" s="118"/>
      <c r="J491" s="118"/>
      <c r="K491" s="118"/>
      <c r="L491" s="118"/>
      <c r="M491" s="118"/>
    </row>
    <row r="492" spans="1:13" ht="11.25">
      <c r="A492" s="115">
        <f t="shared" si="7"/>
        <v>39147</v>
      </c>
      <c r="B492" s="39">
        <v>6.38</v>
      </c>
      <c r="C492" s="39"/>
      <c r="D492" s="39">
        <v>11.96</v>
      </c>
      <c r="E492" s="39"/>
      <c r="F492" s="39"/>
      <c r="G492" s="39"/>
      <c r="H492" s="118"/>
      <c r="I492" s="118"/>
      <c r="J492" s="118"/>
      <c r="K492" s="118"/>
      <c r="L492" s="118"/>
      <c r="M492" s="118"/>
    </row>
    <row r="493" spans="1:13" ht="12.75">
      <c r="A493" s="115">
        <f t="shared" si="7"/>
        <v>39154</v>
      </c>
      <c r="B493" s="39">
        <v>7.88</v>
      </c>
      <c r="C493" s="39"/>
      <c r="D493" s="39">
        <v>11.81</v>
      </c>
      <c r="E493" s="39"/>
      <c r="F493" s="39"/>
      <c r="H493" s="118"/>
      <c r="I493" s="118"/>
      <c r="J493" s="118"/>
      <c r="K493" s="118"/>
      <c r="L493" s="118"/>
      <c r="M493" s="118"/>
    </row>
    <row r="494" spans="1:13" ht="11.25">
      <c r="A494" s="115">
        <f t="shared" si="7"/>
        <v>39161</v>
      </c>
      <c r="B494" s="39">
        <v>7.88</v>
      </c>
      <c r="C494" s="39"/>
      <c r="D494" s="39">
        <v>11.61</v>
      </c>
      <c r="E494" s="39"/>
      <c r="F494" s="39"/>
      <c r="G494" s="39">
        <v>10.49</v>
      </c>
      <c r="H494" s="118"/>
      <c r="I494" s="118"/>
      <c r="J494" s="118"/>
      <c r="K494" s="118"/>
      <c r="L494" s="118"/>
      <c r="M494" s="118"/>
    </row>
    <row r="495" spans="1:13" ht="12.75">
      <c r="A495" s="115">
        <f t="shared" si="7"/>
        <v>39168</v>
      </c>
      <c r="B495" s="39">
        <v>7.88</v>
      </c>
      <c r="C495" s="122"/>
      <c r="D495" s="39">
        <v>11.63</v>
      </c>
      <c r="E495" s="39"/>
      <c r="F495" s="39"/>
      <c r="H495" s="118"/>
      <c r="I495" s="118"/>
      <c r="J495" s="118"/>
      <c r="K495" s="118"/>
      <c r="L495" s="118"/>
      <c r="M495" s="118"/>
    </row>
    <row r="496" spans="1:13" ht="11.25">
      <c r="A496" s="115">
        <f t="shared" si="7"/>
        <v>39175</v>
      </c>
      <c r="B496" s="39">
        <v>7.88</v>
      </c>
      <c r="C496" s="39"/>
      <c r="D496" s="39">
        <v>11.66</v>
      </c>
      <c r="E496" s="39"/>
      <c r="F496" s="39"/>
      <c r="G496" s="39"/>
      <c r="H496" s="118"/>
      <c r="I496" s="118"/>
      <c r="J496" s="118"/>
      <c r="K496" s="118"/>
      <c r="L496" s="118"/>
      <c r="M496" s="118"/>
    </row>
    <row r="497" spans="1:13" ht="11.25">
      <c r="A497" s="115">
        <f t="shared" si="7"/>
        <v>39182</v>
      </c>
      <c r="B497" s="39">
        <v>7.88</v>
      </c>
      <c r="C497" s="39"/>
      <c r="D497" s="39">
        <v>11.34</v>
      </c>
      <c r="E497" s="39"/>
      <c r="F497" s="39"/>
      <c r="G497" s="39"/>
      <c r="H497" s="118"/>
      <c r="I497" s="118"/>
      <c r="J497" s="118"/>
      <c r="K497" s="118"/>
      <c r="L497" s="118"/>
      <c r="M497" s="118"/>
    </row>
    <row r="498" spans="1:13" ht="11.25">
      <c r="A498" s="115">
        <f t="shared" si="7"/>
        <v>39189</v>
      </c>
      <c r="B498" s="39">
        <v>8.5</v>
      </c>
      <c r="C498" s="39"/>
      <c r="D498" s="39">
        <v>11.32</v>
      </c>
      <c r="E498" s="39"/>
      <c r="F498" s="39"/>
      <c r="G498" s="39"/>
      <c r="H498" s="118"/>
      <c r="I498" s="118"/>
      <c r="J498" s="118"/>
      <c r="K498" s="118"/>
      <c r="L498" s="118"/>
      <c r="M498" s="118"/>
    </row>
    <row r="499" spans="1:13" ht="11.25">
      <c r="A499" s="115">
        <f t="shared" si="7"/>
        <v>39196</v>
      </c>
      <c r="B499" s="39">
        <v>8.5</v>
      </c>
      <c r="C499" s="39"/>
      <c r="D499" s="39">
        <v>11.37</v>
      </c>
      <c r="E499" s="39"/>
      <c r="F499" s="39"/>
      <c r="G499" s="39"/>
      <c r="H499" s="118"/>
      <c r="I499" s="118"/>
      <c r="J499" s="118"/>
      <c r="K499" s="118"/>
      <c r="L499" s="118"/>
      <c r="M499" s="118"/>
    </row>
    <row r="500" spans="1:13" ht="11.25">
      <c r="A500" s="115">
        <f t="shared" si="7"/>
        <v>39203</v>
      </c>
      <c r="B500" s="39">
        <v>8.5</v>
      </c>
      <c r="C500" s="39"/>
      <c r="D500" s="39">
        <v>11.33</v>
      </c>
      <c r="E500" s="39"/>
      <c r="F500" s="39"/>
      <c r="G500" s="39"/>
      <c r="H500" s="118"/>
      <c r="I500" s="118"/>
      <c r="J500" s="118"/>
      <c r="K500" s="118"/>
      <c r="L500" s="118"/>
      <c r="M500" s="118"/>
    </row>
    <row r="501" spans="1:13" ht="11.25">
      <c r="A501" s="115">
        <f t="shared" si="7"/>
        <v>39210</v>
      </c>
      <c r="B501" s="39">
        <v>8.5</v>
      </c>
      <c r="C501" s="39"/>
      <c r="D501" s="39">
        <v>11.4</v>
      </c>
      <c r="E501" s="39"/>
      <c r="F501" s="39"/>
      <c r="G501" s="39"/>
      <c r="H501" s="118"/>
      <c r="I501" s="118"/>
      <c r="J501" s="118"/>
      <c r="K501" s="118"/>
      <c r="L501" s="118"/>
      <c r="M501" s="118"/>
    </row>
    <row r="502" spans="1:13" ht="11.25">
      <c r="A502" s="115">
        <f t="shared" si="7"/>
        <v>39217</v>
      </c>
      <c r="B502" s="39">
        <v>9.12</v>
      </c>
      <c r="C502" s="39"/>
      <c r="D502" s="39">
        <v>11.18</v>
      </c>
      <c r="E502" s="39"/>
      <c r="F502" s="39"/>
      <c r="G502" s="39"/>
      <c r="H502" s="118"/>
      <c r="I502" s="118"/>
      <c r="J502" s="118"/>
      <c r="K502" s="118"/>
      <c r="L502" s="118"/>
      <c r="M502" s="118"/>
    </row>
    <row r="503" spans="1:13" ht="11.25">
      <c r="A503" s="115">
        <f t="shared" si="7"/>
        <v>39224</v>
      </c>
      <c r="B503" s="39">
        <v>9.12</v>
      </c>
      <c r="C503" s="39"/>
      <c r="D503" s="39">
        <v>11.15</v>
      </c>
      <c r="E503" s="39"/>
      <c r="F503" s="39"/>
      <c r="G503" s="39"/>
      <c r="H503" s="118"/>
      <c r="I503" s="118"/>
      <c r="J503" s="118"/>
      <c r="K503" s="118"/>
      <c r="L503" s="118"/>
      <c r="M503" s="118"/>
    </row>
    <row r="504" spans="1:13" ht="12.75">
      <c r="A504" s="115">
        <f t="shared" si="7"/>
        <v>39231</v>
      </c>
      <c r="B504" s="39">
        <v>9.12</v>
      </c>
      <c r="C504" s="39"/>
      <c r="D504" s="39">
        <v>11.18</v>
      </c>
      <c r="E504" s="39">
        <v>8.46</v>
      </c>
      <c r="F504" s="39">
        <v>10.28</v>
      </c>
      <c r="G504" s="25"/>
      <c r="H504" s="118"/>
      <c r="I504" s="118"/>
      <c r="J504" s="118"/>
      <c r="K504" s="118"/>
      <c r="L504" s="118"/>
      <c r="M504" s="118"/>
    </row>
    <row r="505" spans="1:13" ht="11.25">
      <c r="A505" s="115">
        <f t="shared" si="7"/>
        <v>39238</v>
      </c>
      <c r="B505" s="39">
        <v>9.12</v>
      </c>
      <c r="C505" s="39"/>
      <c r="D505" s="39">
        <v>11.21</v>
      </c>
      <c r="E505" s="39"/>
      <c r="F505" s="39"/>
      <c r="G505" s="39"/>
      <c r="H505" s="118"/>
      <c r="I505" s="118"/>
      <c r="J505" s="118"/>
      <c r="K505" s="118"/>
      <c r="L505" s="118"/>
      <c r="M505" s="118"/>
    </row>
    <row r="506" spans="1:13" ht="11.25">
      <c r="A506" s="115">
        <f t="shared" si="7"/>
        <v>39245</v>
      </c>
      <c r="B506" s="39">
        <v>9.86</v>
      </c>
      <c r="C506" s="39"/>
      <c r="D506" s="39">
        <v>11.3</v>
      </c>
      <c r="E506" s="39"/>
      <c r="F506" s="39"/>
      <c r="G506" s="39">
        <v>10.07</v>
      </c>
      <c r="H506" s="118"/>
      <c r="I506" s="118"/>
      <c r="J506" s="118"/>
      <c r="K506" s="118"/>
      <c r="L506" s="118"/>
      <c r="M506" s="118"/>
    </row>
    <row r="507" spans="1:13" ht="12.75">
      <c r="A507" s="115">
        <f t="shared" si="7"/>
        <v>39252</v>
      </c>
      <c r="B507" s="39">
        <v>9.86</v>
      </c>
      <c r="C507" s="39"/>
      <c r="D507" s="39">
        <v>11.48</v>
      </c>
      <c r="E507" s="39"/>
      <c r="F507" s="39"/>
      <c r="H507" s="118"/>
      <c r="I507" s="118"/>
      <c r="J507" s="118"/>
      <c r="K507" s="118"/>
      <c r="L507" s="118"/>
      <c r="M507" s="118"/>
    </row>
    <row r="508" spans="1:13" ht="11.25">
      <c r="A508" s="115">
        <f t="shared" si="7"/>
        <v>39259</v>
      </c>
      <c r="B508" s="39">
        <v>9.86</v>
      </c>
      <c r="C508" s="39"/>
      <c r="D508" s="39">
        <v>11.44</v>
      </c>
      <c r="E508" s="39"/>
      <c r="F508" s="39"/>
      <c r="G508" s="39"/>
      <c r="H508" s="118"/>
      <c r="I508" s="118"/>
      <c r="J508" s="118"/>
      <c r="K508" s="118"/>
      <c r="L508" s="118"/>
      <c r="M508" s="118"/>
    </row>
    <row r="509" spans="1:13" ht="11.25">
      <c r="A509" s="115">
        <f t="shared" si="7"/>
        <v>39266</v>
      </c>
      <c r="B509" s="39">
        <v>9.86</v>
      </c>
      <c r="C509" s="39"/>
      <c r="D509" s="39">
        <v>11.46</v>
      </c>
      <c r="E509" s="39"/>
      <c r="F509" s="39"/>
      <c r="G509" s="39"/>
      <c r="H509" s="118"/>
      <c r="I509" s="118"/>
      <c r="J509" s="118"/>
      <c r="K509" s="118"/>
      <c r="L509" s="118"/>
      <c r="M509" s="118"/>
    </row>
    <row r="510" spans="1:13" ht="11.25">
      <c r="A510" s="115">
        <f t="shared" si="7"/>
        <v>39273</v>
      </c>
      <c r="B510" s="39">
        <v>9.86</v>
      </c>
      <c r="C510" s="39"/>
      <c r="D510" s="39">
        <v>11.66</v>
      </c>
      <c r="E510" s="39"/>
      <c r="F510" s="39"/>
      <c r="G510" s="39"/>
      <c r="H510" s="118"/>
      <c r="I510" s="118"/>
      <c r="J510" s="118"/>
      <c r="K510" s="118"/>
      <c r="L510" s="118"/>
      <c r="M510" s="118"/>
    </row>
    <row r="511" spans="1:13" ht="11.25">
      <c r="A511" s="115">
        <f t="shared" si="7"/>
        <v>39280</v>
      </c>
      <c r="B511" s="39">
        <v>10.07</v>
      </c>
      <c r="C511" s="39"/>
      <c r="D511" s="39">
        <v>11.45</v>
      </c>
      <c r="E511" s="39"/>
      <c r="F511" s="39"/>
      <c r="G511" s="39"/>
      <c r="H511" s="118"/>
      <c r="I511" s="118"/>
      <c r="J511" s="118"/>
      <c r="K511" s="118"/>
      <c r="L511" s="118"/>
      <c r="M511" s="118"/>
    </row>
    <row r="512" spans="1:13" ht="11.25">
      <c r="A512" s="115">
        <f t="shared" si="7"/>
        <v>39287</v>
      </c>
      <c r="B512" s="39">
        <v>10.07</v>
      </c>
      <c r="C512" s="39"/>
      <c r="D512" s="39">
        <v>11.44</v>
      </c>
      <c r="E512" s="39"/>
      <c r="F512" s="39"/>
      <c r="G512" s="39"/>
      <c r="H512" s="118"/>
      <c r="I512" s="118"/>
      <c r="J512" s="118"/>
      <c r="K512" s="118"/>
      <c r="L512" s="118"/>
      <c r="M512" s="118"/>
    </row>
    <row r="513" spans="1:13" ht="11.25">
      <c r="A513" s="115">
        <f t="shared" si="7"/>
        <v>39294</v>
      </c>
      <c r="B513" s="39">
        <v>10.07</v>
      </c>
      <c r="C513" s="39"/>
      <c r="D513" s="39">
        <v>11.4</v>
      </c>
      <c r="E513" s="39"/>
      <c r="F513" s="39"/>
      <c r="G513" s="39"/>
      <c r="H513" s="118"/>
      <c r="I513" s="118"/>
      <c r="J513" s="118"/>
      <c r="K513" s="118"/>
      <c r="L513" s="118"/>
      <c r="M513" s="118"/>
    </row>
    <row r="514" spans="1:13" ht="11.25">
      <c r="A514" s="115">
        <f t="shared" si="7"/>
        <v>39301</v>
      </c>
      <c r="B514" s="39">
        <v>10.07</v>
      </c>
      <c r="C514" s="39"/>
      <c r="D514" s="39">
        <v>11.05</v>
      </c>
      <c r="E514" s="39"/>
      <c r="F514" s="39"/>
      <c r="G514" s="39"/>
      <c r="H514" s="118"/>
      <c r="I514" s="118"/>
      <c r="J514" s="118"/>
      <c r="K514" s="118"/>
      <c r="L514" s="118"/>
      <c r="M514" s="118"/>
    </row>
    <row r="515" spans="1:13" ht="11.25">
      <c r="A515" s="115">
        <f t="shared" si="7"/>
        <v>39308</v>
      </c>
      <c r="B515" s="39">
        <v>10.49</v>
      </c>
      <c r="C515" s="39"/>
      <c r="D515" s="39">
        <v>10.93</v>
      </c>
      <c r="E515" s="39"/>
      <c r="F515" s="39"/>
      <c r="G515" s="39"/>
      <c r="H515" s="118"/>
      <c r="I515" s="118"/>
      <c r="J515" s="118"/>
      <c r="K515" s="118"/>
      <c r="L515" s="118"/>
      <c r="M515" s="118"/>
    </row>
    <row r="516" spans="1:13" ht="11.25">
      <c r="A516" s="115">
        <f t="shared" si="7"/>
        <v>39315</v>
      </c>
      <c r="B516" s="39">
        <v>10.49</v>
      </c>
      <c r="C516" s="39"/>
      <c r="D516" s="39">
        <v>10.95</v>
      </c>
      <c r="E516" s="39"/>
      <c r="F516" s="39"/>
      <c r="G516" s="39"/>
      <c r="H516" s="118"/>
      <c r="I516" s="118"/>
      <c r="J516" s="118"/>
      <c r="K516" s="118"/>
      <c r="L516" s="118"/>
      <c r="M516" s="118"/>
    </row>
    <row r="517" spans="1:13" ht="11.25">
      <c r="A517" s="115">
        <f t="shared" si="7"/>
        <v>39322</v>
      </c>
      <c r="B517" s="39">
        <v>10.49</v>
      </c>
      <c r="C517" s="39"/>
      <c r="D517" s="39">
        <v>10.55</v>
      </c>
      <c r="E517" s="39">
        <v>9.07</v>
      </c>
      <c r="F517" s="39"/>
      <c r="G517" s="39"/>
      <c r="H517" s="118"/>
      <c r="I517" s="118"/>
      <c r="J517" s="118"/>
      <c r="K517" s="118"/>
      <c r="L517" s="118"/>
      <c r="M517" s="118"/>
    </row>
    <row r="518" spans="1:13" ht="11.25">
      <c r="A518" s="115">
        <f t="shared" si="7"/>
        <v>39329</v>
      </c>
      <c r="B518" s="39">
        <v>10.49</v>
      </c>
      <c r="C518" s="39"/>
      <c r="D518" s="39">
        <v>10.49</v>
      </c>
      <c r="E518" s="39"/>
      <c r="F518" s="39"/>
      <c r="G518" s="39"/>
      <c r="H518" s="118"/>
      <c r="I518" s="118"/>
      <c r="J518" s="118"/>
      <c r="K518" s="118"/>
      <c r="L518" s="118"/>
      <c r="M518" s="118"/>
    </row>
    <row r="519" spans="1:13" ht="11.25">
      <c r="A519" s="115">
        <f t="shared" si="7"/>
        <v>39336</v>
      </c>
      <c r="B519" s="39">
        <v>10.49</v>
      </c>
      <c r="C519" s="39"/>
      <c r="D519" s="39">
        <v>10.42</v>
      </c>
      <c r="E519" s="39"/>
      <c r="F519" s="39"/>
      <c r="G519" s="39"/>
      <c r="H519" s="118"/>
      <c r="I519" s="118"/>
      <c r="J519" s="118"/>
      <c r="K519" s="118"/>
      <c r="L519" s="118"/>
      <c r="M519" s="118"/>
    </row>
    <row r="520" spans="1:13" ht="11.25">
      <c r="A520" s="115">
        <f t="shared" si="7"/>
        <v>39343</v>
      </c>
      <c r="B520" s="39">
        <v>9.64</v>
      </c>
      <c r="C520" s="39"/>
      <c r="D520" s="39">
        <v>10.46</v>
      </c>
      <c r="E520" s="39"/>
      <c r="F520" s="39">
        <v>10.07</v>
      </c>
      <c r="G520" s="39"/>
      <c r="H520" s="118"/>
      <c r="I520" s="118"/>
      <c r="J520" s="118"/>
      <c r="K520" s="118"/>
      <c r="L520" s="118"/>
      <c r="M520" s="118"/>
    </row>
    <row r="521" spans="1:13" ht="11.25">
      <c r="A521" s="115">
        <f t="shared" si="7"/>
        <v>39350</v>
      </c>
      <c r="B521" s="39">
        <v>9.64</v>
      </c>
      <c r="D521" s="39">
        <v>11.09</v>
      </c>
      <c r="F521" s="39"/>
      <c r="G521" s="39"/>
      <c r="H521" s="118"/>
      <c r="I521" s="118"/>
      <c r="J521" s="118"/>
      <c r="K521" s="118"/>
      <c r="L521" s="118"/>
      <c r="M521" s="118"/>
    </row>
    <row r="522" spans="1:13" ht="11.25">
      <c r="A522" s="115">
        <f t="shared" si="7"/>
        <v>39357</v>
      </c>
      <c r="B522" s="39">
        <v>9.64</v>
      </c>
      <c r="D522" s="39">
        <v>11.04</v>
      </c>
      <c r="G522" s="39">
        <v>10.49</v>
      </c>
      <c r="H522" s="118"/>
      <c r="I522" s="118"/>
      <c r="J522" s="118"/>
      <c r="K522" s="118"/>
      <c r="L522" s="118"/>
      <c r="M522" s="118"/>
    </row>
    <row r="523" spans="1:13" ht="11.25">
      <c r="A523" s="115">
        <f t="shared" si="7"/>
        <v>39364</v>
      </c>
      <c r="B523" s="39">
        <v>9.64</v>
      </c>
      <c r="C523" s="39"/>
      <c r="D523" s="39">
        <v>11.31</v>
      </c>
      <c r="E523" s="39"/>
      <c r="F523" s="39"/>
      <c r="G523" s="39"/>
      <c r="H523" s="118"/>
      <c r="I523" s="118"/>
      <c r="J523" s="118"/>
      <c r="K523" s="118"/>
      <c r="L523" s="118"/>
      <c r="M523" s="118"/>
    </row>
    <row r="524" spans="1:13" ht="12.75">
      <c r="A524" s="115">
        <f t="shared" si="7"/>
        <v>39371</v>
      </c>
      <c r="B524" s="39">
        <v>9.33</v>
      </c>
      <c r="C524" s="39"/>
      <c r="D524" s="39">
        <v>11.56</v>
      </c>
      <c r="E524" s="39">
        <v>9.05</v>
      </c>
      <c r="F524" s="39"/>
      <c r="H524" s="118"/>
      <c r="I524" s="118"/>
      <c r="J524" s="118"/>
      <c r="K524" s="118"/>
      <c r="L524" s="118"/>
      <c r="M524" s="118"/>
    </row>
    <row r="525" spans="1:13" ht="11.25">
      <c r="A525" s="115">
        <f t="shared" si="7"/>
        <v>39378</v>
      </c>
      <c r="B525" s="39">
        <v>9.33</v>
      </c>
      <c r="C525" s="39"/>
      <c r="D525" s="39">
        <v>11.64</v>
      </c>
      <c r="E525" s="39"/>
      <c r="F525" s="39"/>
      <c r="G525" s="39"/>
      <c r="H525" s="118"/>
      <c r="I525" s="118"/>
      <c r="J525" s="118"/>
      <c r="K525" s="118"/>
      <c r="L525" s="118"/>
      <c r="M525" s="118"/>
    </row>
    <row r="526" spans="1:13" ht="11.25">
      <c r="A526" s="115">
        <f t="shared" si="7"/>
        <v>39385</v>
      </c>
      <c r="B526" s="39">
        <v>9.33</v>
      </c>
      <c r="C526" s="39"/>
      <c r="D526" s="39">
        <v>11.64</v>
      </c>
      <c r="E526" s="39"/>
      <c r="F526" s="39"/>
      <c r="G526" s="39"/>
      <c r="H526" s="118"/>
      <c r="I526" s="118"/>
      <c r="J526" s="118"/>
      <c r="K526" s="118"/>
      <c r="L526" s="118"/>
      <c r="M526" s="118"/>
    </row>
    <row r="527" spans="1:7" ht="11.25">
      <c r="A527" s="115"/>
      <c r="B527" s="39"/>
      <c r="C527" s="39"/>
      <c r="D527" s="39"/>
      <c r="E527" s="39"/>
      <c r="F527" s="39"/>
      <c r="G527" s="39"/>
    </row>
    <row r="528" spans="1:7" ht="11.25">
      <c r="A528" s="115"/>
      <c r="B528" s="39"/>
      <c r="C528" s="39"/>
      <c r="D528" s="39"/>
      <c r="E528" s="39"/>
      <c r="F528" s="39"/>
      <c r="G528" s="39"/>
    </row>
    <row r="529" spans="1:7" ht="11.25">
      <c r="A529" s="115"/>
      <c r="B529" s="39"/>
      <c r="C529" s="39"/>
      <c r="D529" s="39"/>
      <c r="E529" s="39"/>
      <c r="F529" s="39"/>
      <c r="G529" s="39"/>
    </row>
    <row r="530" spans="1:7" ht="11.25">
      <c r="A530" s="115"/>
      <c r="B530" s="39"/>
      <c r="C530" s="39"/>
      <c r="D530" s="39"/>
      <c r="E530" s="39"/>
      <c r="F530" s="39"/>
      <c r="G530" s="39"/>
    </row>
    <row r="531" spans="1:7" ht="11.25">
      <c r="A531" s="115"/>
      <c r="B531" s="39"/>
      <c r="C531" s="39"/>
      <c r="D531" s="39"/>
      <c r="E531" s="39"/>
      <c r="F531" s="39"/>
      <c r="G531" s="39"/>
    </row>
    <row r="532" spans="1:7" ht="11.25">
      <c r="A532" s="115"/>
      <c r="B532" s="39"/>
      <c r="C532" s="39"/>
      <c r="D532" s="39"/>
      <c r="E532" s="39"/>
      <c r="F532" s="39"/>
      <c r="G532" s="39"/>
    </row>
    <row r="533" spans="1:7" ht="11.25">
      <c r="A533" s="115"/>
      <c r="B533" s="39"/>
      <c r="C533" s="39"/>
      <c r="D533" s="39"/>
      <c r="E533" s="39"/>
      <c r="F533" s="39"/>
      <c r="G533" s="39"/>
    </row>
    <row r="534" spans="1:7" ht="11.25">
      <c r="A534" s="115"/>
      <c r="B534" s="39"/>
      <c r="C534" s="39"/>
      <c r="D534" s="39"/>
      <c r="E534" s="39"/>
      <c r="F534" s="39"/>
      <c r="G534" s="39"/>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0"/>
  <sheetViews>
    <sheetView zoomScalePageLayoutView="0" workbookViewId="0" topLeftCell="A1">
      <selection activeCell="C19" sqref="C19"/>
    </sheetView>
  </sheetViews>
  <sheetFormatPr defaultColWidth="9.140625" defaultRowHeight="12.75"/>
  <cols>
    <col min="1" max="1" width="22.421875" style="27" customWidth="1"/>
    <col min="2" max="3" width="15.57421875" style="27" customWidth="1"/>
    <col min="4" max="4" width="20.140625" style="27" customWidth="1"/>
    <col min="5" max="5" width="9.140625" style="27" customWidth="1"/>
    <col min="6" max="6" width="16.00390625" style="27" customWidth="1"/>
    <col min="7" max="7" width="17.57421875" style="27" customWidth="1"/>
    <col min="8" max="8" width="15.7109375" style="27" customWidth="1"/>
    <col min="9" max="9" width="16.7109375" style="27" customWidth="1"/>
    <col min="10" max="10" width="16.140625" style="27" customWidth="1"/>
    <col min="11" max="16384" width="9.140625" style="27" customWidth="1"/>
  </cols>
  <sheetData>
    <row r="1" spans="1:9" ht="12.75">
      <c r="A1" s="20" t="s">
        <v>0</v>
      </c>
      <c r="B1" s="23"/>
      <c r="C1" s="24"/>
      <c r="D1" s="24"/>
      <c r="E1" s="25"/>
      <c r="G1" s="24"/>
      <c r="H1" s="24"/>
      <c r="I1" s="26"/>
    </row>
    <row r="2" spans="1:9" ht="12.75">
      <c r="A2" s="2" t="s">
        <v>49</v>
      </c>
      <c r="B2" s="23"/>
      <c r="C2" s="24"/>
      <c r="D2" s="24"/>
      <c r="E2" s="25"/>
      <c r="G2" s="24"/>
      <c r="H2" s="24"/>
      <c r="I2" s="26"/>
    </row>
    <row r="3" spans="1:9" ht="12.75">
      <c r="A3" s="3" t="s">
        <v>13</v>
      </c>
      <c r="B3" s="23"/>
      <c r="C3" s="24"/>
      <c r="D3" s="24"/>
      <c r="E3" s="25"/>
      <c r="G3" s="24"/>
      <c r="H3" s="24"/>
      <c r="I3" s="26"/>
    </row>
    <row r="4" spans="1:9" ht="12.75">
      <c r="A4" s="29" t="s">
        <v>17</v>
      </c>
      <c r="B4" s="18"/>
      <c r="C4" s="24"/>
      <c r="D4" s="24"/>
      <c r="G4" s="24"/>
      <c r="H4" s="24"/>
      <c r="I4" s="26"/>
    </row>
    <row r="5" spans="1:9" ht="11.25" customHeight="1">
      <c r="A5" s="29" t="s">
        <v>34</v>
      </c>
      <c r="B5" s="18"/>
      <c r="C5" s="24"/>
      <c r="D5" s="24"/>
      <c r="G5" s="24"/>
      <c r="H5" s="24"/>
      <c r="I5" s="30"/>
    </row>
    <row r="6" spans="1:9" ht="11.25" customHeight="1">
      <c r="A6" s="32"/>
      <c r="B6" s="31"/>
      <c r="C6" s="24"/>
      <c r="D6" s="24"/>
      <c r="G6" s="24"/>
      <c r="H6" s="24"/>
      <c r="I6" s="30"/>
    </row>
    <row r="7" spans="1:9" ht="11.25" customHeight="1">
      <c r="A7" s="34" t="s">
        <v>44</v>
      </c>
      <c r="B7" s="31"/>
      <c r="C7" s="24"/>
      <c r="D7" s="24"/>
      <c r="G7" s="24"/>
      <c r="H7" s="24"/>
      <c r="I7" s="30"/>
    </row>
    <row r="8" spans="1:9" ht="11.25" customHeight="1">
      <c r="A8" s="32" t="s">
        <v>7</v>
      </c>
      <c r="B8" s="33"/>
      <c r="C8" s="24"/>
      <c r="D8" s="24"/>
      <c r="G8" s="24"/>
      <c r="H8" s="24"/>
      <c r="I8" s="30"/>
    </row>
    <row r="9" spans="1:9" ht="11.25" customHeight="1">
      <c r="A9" s="28"/>
      <c r="B9" s="24"/>
      <c r="C9" s="24"/>
      <c r="D9" s="24"/>
      <c r="E9" s="28"/>
      <c r="F9" s="32"/>
      <c r="G9" s="24"/>
      <c r="H9" s="24"/>
      <c r="I9" s="30"/>
    </row>
    <row r="10" spans="1:9" s="69" customFormat="1" ht="11.25" customHeight="1">
      <c r="A10" s="65"/>
      <c r="B10" s="66"/>
      <c r="C10" s="66"/>
      <c r="D10" s="66"/>
      <c r="E10" s="65"/>
      <c r="F10" s="67"/>
      <c r="G10" s="66"/>
      <c r="H10" s="66"/>
      <c r="I10" s="68"/>
    </row>
    <row r="11" spans="1:9" ht="11.25" customHeight="1">
      <c r="A11" s="36" t="s">
        <v>18</v>
      </c>
      <c r="B11" s="24"/>
      <c r="C11" s="24"/>
      <c r="D11" s="24"/>
      <c r="E11" s="4"/>
      <c r="G11" s="24"/>
      <c r="H11" s="24"/>
      <c r="I11" s="30"/>
    </row>
    <row r="12" spans="1:10" ht="43.5" customHeight="1">
      <c r="A12" s="35"/>
      <c r="B12" s="70" t="s">
        <v>19</v>
      </c>
      <c r="C12" s="71" t="s">
        <v>42</v>
      </c>
      <c r="D12" s="71" t="s">
        <v>43</v>
      </c>
      <c r="H12" s="56"/>
      <c r="I12" s="37"/>
      <c r="J12" s="38"/>
    </row>
    <row r="13" spans="1:8" ht="11.25">
      <c r="A13" s="72">
        <v>35885</v>
      </c>
      <c r="B13" s="39">
        <v>4.69</v>
      </c>
      <c r="C13" s="39">
        <v>4.79</v>
      </c>
      <c r="D13" s="39"/>
      <c r="F13" s="118"/>
      <c r="G13" s="118"/>
      <c r="H13" s="118"/>
    </row>
    <row r="14" spans="1:8" ht="11.25">
      <c r="A14" s="72">
        <v>35915</v>
      </c>
      <c r="B14" s="39">
        <v>5.2</v>
      </c>
      <c r="C14" s="39">
        <v>4.9</v>
      </c>
      <c r="D14" s="39"/>
      <c r="F14" s="118"/>
      <c r="G14" s="118"/>
      <c r="H14" s="118"/>
    </row>
    <row r="15" spans="1:8" ht="11.25">
      <c r="A15" s="72">
        <v>35946</v>
      </c>
      <c r="B15" s="39">
        <v>4.69</v>
      </c>
      <c r="C15" s="39">
        <v>4.59</v>
      </c>
      <c r="D15" s="39"/>
      <c r="F15" s="118"/>
      <c r="G15" s="118"/>
      <c r="H15" s="118"/>
    </row>
    <row r="16" spans="1:13" ht="12.75">
      <c r="A16" s="72">
        <v>35976</v>
      </c>
      <c r="B16" s="39">
        <v>4.79</v>
      </c>
      <c r="C16" s="39">
        <v>4.7</v>
      </c>
      <c r="D16" s="39"/>
      <c r="E16" s="4"/>
      <c r="F16" s="118"/>
      <c r="G16" s="118"/>
      <c r="H16" s="118"/>
      <c r="L16" s="38"/>
      <c r="M16" s="40"/>
    </row>
    <row r="17" spans="1:8" ht="12.75">
      <c r="A17" s="72">
        <v>36007</v>
      </c>
      <c r="B17" s="39">
        <v>5.2</v>
      </c>
      <c r="C17" s="39">
        <v>5.32</v>
      </c>
      <c r="D17" s="39"/>
      <c r="E17" s="4"/>
      <c r="F17" s="118"/>
      <c r="G17" s="118"/>
      <c r="H17" s="118"/>
    </row>
    <row r="18" spans="1:8" ht="12.75">
      <c r="A18" s="72">
        <v>36038</v>
      </c>
      <c r="B18" s="39">
        <v>6.03</v>
      </c>
      <c r="C18" s="39">
        <v>6.15</v>
      </c>
      <c r="D18" s="39"/>
      <c r="E18" s="4"/>
      <c r="F18" s="118"/>
      <c r="G18" s="118"/>
      <c r="H18" s="118"/>
    </row>
    <row r="19" spans="1:8" ht="12.75">
      <c r="A19" s="72">
        <v>36068</v>
      </c>
      <c r="B19" s="39">
        <v>6.65</v>
      </c>
      <c r="C19" s="39">
        <v>6.45</v>
      </c>
      <c r="D19" s="39"/>
      <c r="E19" s="4"/>
      <c r="F19" s="118"/>
      <c r="G19" s="118"/>
      <c r="H19" s="118"/>
    </row>
    <row r="20" spans="1:8" ht="12.75">
      <c r="A20" s="72">
        <v>36099</v>
      </c>
      <c r="B20" s="39">
        <v>6.54</v>
      </c>
      <c r="C20" s="39">
        <v>6.25</v>
      </c>
      <c r="D20" s="39"/>
      <c r="E20" s="4"/>
      <c r="F20" s="118"/>
      <c r="G20" s="118"/>
      <c r="H20" s="118"/>
    </row>
    <row r="21" spans="1:8" ht="11.25">
      <c r="A21" s="72">
        <v>36129</v>
      </c>
      <c r="B21" s="39">
        <v>6.12</v>
      </c>
      <c r="C21" s="39">
        <v>5.94</v>
      </c>
      <c r="D21" s="39"/>
      <c r="F21" s="118"/>
      <c r="G21" s="118"/>
      <c r="H21" s="118"/>
    </row>
    <row r="22" spans="1:8" ht="11.25">
      <c r="A22" s="72">
        <v>36160</v>
      </c>
      <c r="B22" s="39">
        <v>6.12</v>
      </c>
      <c r="C22" s="39">
        <v>5.83</v>
      </c>
      <c r="D22" s="39"/>
      <c r="F22" s="118"/>
      <c r="G22" s="118"/>
      <c r="H22" s="118"/>
    </row>
    <row r="23" spans="1:8" ht="11.25">
      <c r="A23" s="72">
        <v>36191</v>
      </c>
      <c r="B23" s="39">
        <v>6.12</v>
      </c>
      <c r="C23" s="39">
        <v>5.73</v>
      </c>
      <c r="D23" s="39"/>
      <c r="F23" s="118"/>
      <c r="G23" s="118"/>
      <c r="H23" s="118"/>
    </row>
    <row r="24" spans="1:8" ht="11.25">
      <c r="A24" s="72">
        <v>36219</v>
      </c>
      <c r="B24" s="39">
        <v>6.41</v>
      </c>
      <c r="C24" s="39">
        <v>6.12</v>
      </c>
      <c r="D24" s="39"/>
      <c r="F24" s="118"/>
      <c r="G24" s="118"/>
      <c r="H24" s="118"/>
    </row>
    <row r="25" spans="1:8" ht="11.25">
      <c r="A25" s="72">
        <v>36250</v>
      </c>
      <c r="B25" s="39">
        <v>6.31</v>
      </c>
      <c r="C25" s="39">
        <v>6.24</v>
      </c>
      <c r="D25" s="39"/>
      <c r="F25" s="118"/>
      <c r="G25" s="118"/>
      <c r="H25" s="118"/>
    </row>
    <row r="26" spans="1:8" ht="11.25">
      <c r="A26" s="72">
        <v>36280</v>
      </c>
      <c r="B26" s="39">
        <v>5.99</v>
      </c>
      <c r="C26" s="39">
        <v>5.73</v>
      </c>
      <c r="D26" s="39"/>
      <c r="F26" s="118"/>
      <c r="G26" s="118"/>
      <c r="H26" s="118"/>
    </row>
    <row r="27" spans="1:8" ht="11.25">
      <c r="A27" s="72">
        <v>36311</v>
      </c>
      <c r="B27" s="39">
        <v>5.78</v>
      </c>
      <c r="C27" s="39">
        <v>5.54</v>
      </c>
      <c r="D27" s="39"/>
      <c r="F27" s="118"/>
      <c r="G27" s="118"/>
      <c r="H27" s="118"/>
    </row>
    <row r="28" spans="1:8" ht="11.25">
      <c r="A28" s="72">
        <v>36341</v>
      </c>
      <c r="B28" s="39">
        <v>5.65</v>
      </c>
      <c r="C28" s="39">
        <v>5.43</v>
      </c>
      <c r="D28" s="39"/>
      <c r="F28" s="118"/>
      <c r="G28" s="118"/>
      <c r="H28" s="118"/>
    </row>
    <row r="29" spans="1:8" ht="11.25">
      <c r="A29" s="72">
        <v>36372</v>
      </c>
      <c r="B29" s="39">
        <v>5.04</v>
      </c>
      <c r="C29" s="39">
        <v>4.93</v>
      </c>
      <c r="D29" s="39"/>
      <c r="F29" s="118"/>
      <c r="G29" s="118"/>
      <c r="H29" s="118"/>
    </row>
    <row r="30" spans="1:8" ht="11.25">
      <c r="A30" s="72">
        <v>36403</v>
      </c>
      <c r="B30" s="39">
        <v>4.03</v>
      </c>
      <c r="C30" s="39">
        <v>4.42</v>
      </c>
      <c r="D30" s="39"/>
      <c r="F30" s="118"/>
      <c r="G30" s="118"/>
      <c r="H30" s="118"/>
    </row>
    <row r="31" spans="1:8" ht="11.25">
      <c r="A31" s="72">
        <v>36433</v>
      </c>
      <c r="B31" s="39">
        <v>3.91</v>
      </c>
      <c r="C31" s="39">
        <v>4.51</v>
      </c>
      <c r="D31" s="39"/>
      <c r="F31" s="118"/>
      <c r="G31" s="118"/>
      <c r="H31" s="118"/>
    </row>
    <row r="32" spans="1:8" ht="11.25">
      <c r="A32" s="72">
        <v>36464</v>
      </c>
      <c r="B32" s="39">
        <v>3.51</v>
      </c>
      <c r="C32" s="39">
        <v>3.94</v>
      </c>
      <c r="D32" s="39"/>
      <c r="F32" s="118"/>
      <c r="G32" s="118"/>
      <c r="H32" s="118"/>
    </row>
    <row r="33" spans="1:8" ht="11.25">
      <c r="A33" s="72">
        <v>36494</v>
      </c>
      <c r="B33" s="39">
        <v>3.81</v>
      </c>
      <c r="C33" s="39">
        <v>3.96</v>
      </c>
      <c r="D33" s="39"/>
      <c r="F33" s="118"/>
      <c r="G33" s="118"/>
      <c r="H33" s="118"/>
    </row>
    <row r="34" spans="1:8" ht="11.25">
      <c r="A34" s="72">
        <v>36525</v>
      </c>
      <c r="B34" s="39">
        <v>3.22</v>
      </c>
      <c r="C34" s="39">
        <v>3.48</v>
      </c>
      <c r="D34" s="39"/>
      <c r="F34" s="118"/>
      <c r="G34" s="118"/>
      <c r="H34" s="118"/>
    </row>
    <row r="35" spans="1:8" ht="11.25">
      <c r="A35" s="72">
        <v>36556</v>
      </c>
      <c r="B35" s="39">
        <v>3.78</v>
      </c>
      <c r="C35" s="39">
        <v>4.36</v>
      </c>
      <c r="D35" s="39"/>
      <c r="F35" s="118"/>
      <c r="G35" s="118"/>
      <c r="H35" s="118"/>
    </row>
    <row r="36" spans="1:8" ht="11.25">
      <c r="A36" s="72">
        <v>36585</v>
      </c>
      <c r="B36" s="39">
        <v>4.26</v>
      </c>
      <c r="C36" s="39">
        <v>4.92</v>
      </c>
      <c r="D36" s="39"/>
      <c r="F36" s="118"/>
      <c r="G36" s="118"/>
      <c r="H36" s="118"/>
    </row>
    <row r="37" spans="1:8" ht="11.25">
      <c r="A37" s="72">
        <v>36616</v>
      </c>
      <c r="B37" s="39">
        <v>3.97</v>
      </c>
      <c r="C37" s="39">
        <v>4.66</v>
      </c>
      <c r="D37" s="39"/>
      <c r="F37" s="118"/>
      <c r="G37" s="118"/>
      <c r="H37" s="118"/>
    </row>
    <row r="38" spans="1:8" ht="11.25">
      <c r="A38" s="72">
        <v>36646</v>
      </c>
      <c r="B38" s="39">
        <v>3.87</v>
      </c>
      <c r="C38" s="39">
        <v>4.51</v>
      </c>
      <c r="D38" s="39"/>
      <c r="F38" s="118"/>
      <c r="G38" s="118"/>
      <c r="H38" s="118"/>
    </row>
    <row r="39" spans="1:8" ht="11.25">
      <c r="A39" s="72">
        <v>36677</v>
      </c>
      <c r="B39" s="39">
        <v>3.97</v>
      </c>
      <c r="C39" s="39">
        <v>4.72</v>
      </c>
      <c r="D39" s="39"/>
      <c r="F39" s="118"/>
      <c r="G39" s="118"/>
      <c r="H39" s="118"/>
    </row>
    <row r="40" spans="1:8" ht="11.25">
      <c r="A40" s="72">
        <v>36707</v>
      </c>
      <c r="B40" s="39">
        <v>4.83</v>
      </c>
      <c r="C40" s="39">
        <v>5.71</v>
      </c>
      <c r="D40" s="39"/>
      <c r="F40" s="118"/>
      <c r="G40" s="118"/>
      <c r="H40" s="118"/>
    </row>
    <row r="41" spans="1:8" ht="11.25">
      <c r="A41" s="72">
        <v>36738</v>
      </c>
      <c r="B41" s="39">
        <v>4.73</v>
      </c>
      <c r="C41" s="39">
        <v>5.63</v>
      </c>
      <c r="D41" s="39"/>
      <c r="F41" s="118"/>
      <c r="G41" s="118"/>
      <c r="H41" s="118"/>
    </row>
    <row r="42" spans="1:8" ht="11.25">
      <c r="A42" s="72">
        <v>36769</v>
      </c>
      <c r="B42" s="39">
        <v>5.64</v>
      </c>
      <c r="C42" s="39">
        <v>6</v>
      </c>
      <c r="D42" s="39"/>
      <c r="F42" s="118"/>
      <c r="G42" s="118"/>
      <c r="H42" s="118"/>
    </row>
    <row r="43" spans="1:8" ht="11.25">
      <c r="A43" s="72">
        <v>36799</v>
      </c>
      <c r="B43" s="39">
        <v>6.35</v>
      </c>
      <c r="C43" s="39">
        <v>6.32</v>
      </c>
      <c r="D43" s="39"/>
      <c r="F43" s="118"/>
      <c r="G43" s="118"/>
      <c r="H43" s="118"/>
    </row>
    <row r="44" spans="1:8" ht="11.25">
      <c r="A44" s="72">
        <v>36830</v>
      </c>
      <c r="B44" s="39">
        <v>6.14</v>
      </c>
      <c r="C44" s="39">
        <v>6.26</v>
      </c>
      <c r="D44" s="39"/>
      <c r="F44" s="118"/>
      <c r="G44" s="118"/>
      <c r="H44" s="118"/>
    </row>
    <row r="45" spans="1:8" ht="11.25">
      <c r="A45" s="72">
        <v>36860</v>
      </c>
      <c r="B45" s="39">
        <v>6.5</v>
      </c>
      <c r="C45" s="39">
        <v>7.04</v>
      </c>
      <c r="D45" s="39"/>
      <c r="F45" s="118"/>
      <c r="G45" s="118"/>
      <c r="H45" s="118"/>
    </row>
    <row r="46" spans="1:8" ht="11.25">
      <c r="A46" s="72">
        <v>36891</v>
      </c>
      <c r="B46" s="39">
        <v>6.91</v>
      </c>
      <c r="C46" s="39">
        <v>7.16</v>
      </c>
      <c r="D46" s="39"/>
      <c r="F46" s="118"/>
      <c r="G46" s="118"/>
      <c r="H46" s="118"/>
    </row>
    <row r="47" spans="1:8" ht="11.25">
      <c r="A47" s="72">
        <v>36922</v>
      </c>
      <c r="B47" s="39">
        <v>7.63</v>
      </c>
      <c r="C47" s="39">
        <v>7.36</v>
      </c>
      <c r="D47" s="39"/>
      <c r="F47" s="118"/>
      <c r="G47" s="118"/>
      <c r="H47" s="118"/>
    </row>
    <row r="48" spans="1:8" ht="11.25">
      <c r="A48" s="72">
        <v>36950</v>
      </c>
      <c r="B48" s="39">
        <v>7.01</v>
      </c>
      <c r="C48" s="39">
        <v>6.68</v>
      </c>
      <c r="D48" s="39"/>
      <c r="F48" s="118"/>
      <c r="G48" s="118"/>
      <c r="H48" s="118"/>
    </row>
    <row r="49" spans="1:8" ht="11.25">
      <c r="A49" s="72">
        <v>36981</v>
      </c>
      <c r="B49" s="39">
        <v>6.74</v>
      </c>
      <c r="C49" s="39">
        <v>6.23</v>
      </c>
      <c r="D49" s="39"/>
      <c r="F49" s="118"/>
      <c r="G49" s="118"/>
      <c r="H49" s="118"/>
    </row>
    <row r="50" spans="1:8" ht="11.25">
      <c r="A50" s="72">
        <v>37011</v>
      </c>
      <c r="B50" s="39">
        <v>6.12</v>
      </c>
      <c r="C50" s="39">
        <v>5.99</v>
      </c>
      <c r="D50" s="39"/>
      <c r="F50" s="118"/>
      <c r="G50" s="118"/>
      <c r="H50" s="118"/>
    </row>
    <row r="51" spans="1:8" ht="11.25">
      <c r="A51" s="72">
        <v>37042</v>
      </c>
      <c r="B51" s="39">
        <v>5.12</v>
      </c>
      <c r="C51" s="39">
        <v>4.83</v>
      </c>
      <c r="D51" s="39"/>
      <c r="F51" s="118"/>
      <c r="G51" s="118"/>
      <c r="H51" s="118"/>
    </row>
    <row r="52" spans="1:8" ht="11.25">
      <c r="A52" s="72">
        <v>37072</v>
      </c>
      <c r="B52" s="39">
        <v>3.84</v>
      </c>
      <c r="C52" s="39">
        <v>3.35</v>
      </c>
      <c r="D52" s="39"/>
      <c r="F52" s="118"/>
      <c r="G52" s="118"/>
      <c r="H52" s="118"/>
    </row>
    <row r="53" spans="1:8" ht="11.25">
      <c r="A53" s="72">
        <v>37103</v>
      </c>
      <c r="B53" s="39">
        <v>3.64</v>
      </c>
      <c r="C53" s="39">
        <v>2.77</v>
      </c>
      <c r="D53" s="39"/>
      <c r="F53" s="118"/>
      <c r="G53" s="118"/>
      <c r="H53" s="118"/>
    </row>
    <row r="54" spans="1:8" ht="11.25">
      <c r="A54" s="72">
        <v>37134</v>
      </c>
      <c r="B54" s="39">
        <v>2.78</v>
      </c>
      <c r="C54" s="39">
        <v>1.8</v>
      </c>
      <c r="D54" s="39"/>
      <c r="F54" s="118"/>
      <c r="G54" s="118"/>
      <c r="H54" s="118"/>
    </row>
    <row r="55" spans="1:8" ht="11.25">
      <c r="A55" s="72">
        <v>37164</v>
      </c>
      <c r="B55" s="39">
        <v>2.31</v>
      </c>
      <c r="C55" s="39">
        <v>1.41</v>
      </c>
      <c r="D55" s="39"/>
      <c r="F55" s="118"/>
      <c r="G55" s="118"/>
      <c r="H55" s="118"/>
    </row>
    <row r="56" spans="1:8" ht="11.25">
      <c r="A56" s="72">
        <v>37195</v>
      </c>
      <c r="B56" s="39">
        <v>2.69</v>
      </c>
      <c r="C56" s="39">
        <v>1.91</v>
      </c>
      <c r="D56" s="39"/>
      <c r="F56" s="118"/>
      <c r="G56" s="118"/>
      <c r="H56" s="118"/>
    </row>
    <row r="57" spans="1:8" ht="11.25">
      <c r="A57" s="72">
        <v>37225</v>
      </c>
      <c r="B57" s="39">
        <v>1.85</v>
      </c>
      <c r="C57" s="39">
        <v>0.78</v>
      </c>
      <c r="D57" s="39"/>
      <c r="F57" s="118"/>
      <c r="G57" s="118"/>
      <c r="H57" s="118"/>
    </row>
    <row r="58" spans="1:8" ht="11.25">
      <c r="A58" s="72">
        <v>37256</v>
      </c>
      <c r="B58" s="39">
        <v>1.38</v>
      </c>
      <c r="C58" s="39">
        <v>0.16</v>
      </c>
      <c r="D58" s="39"/>
      <c r="F58" s="118"/>
      <c r="G58" s="118"/>
      <c r="H58" s="118"/>
    </row>
    <row r="59" spans="1:8" ht="11.25">
      <c r="A59" s="72">
        <v>37287</v>
      </c>
      <c r="B59" s="39">
        <v>0.64</v>
      </c>
      <c r="C59" s="39">
        <v>-0.31</v>
      </c>
      <c r="D59" s="39"/>
      <c r="F59" s="118"/>
      <c r="G59" s="118"/>
      <c r="H59" s="118"/>
    </row>
    <row r="60" spans="1:8" ht="11.25">
      <c r="A60" s="72">
        <v>37315</v>
      </c>
      <c r="B60" s="39">
        <v>1.1</v>
      </c>
      <c r="C60" s="39">
        <v>0.03</v>
      </c>
      <c r="D60" s="39"/>
      <c r="F60" s="118"/>
      <c r="G60" s="118"/>
      <c r="H60" s="118"/>
    </row>
    <row r="61" spans="1:8" ht="11.25">
      <c r="A61" s="72">
        <v>37346</v>
      </c>
      <c r="B61" s="39">
        <v>0.83</v>
      </c>
      <c r="C61" s="39">
        <v>-0.44</v>
      </c>
      <c r="D61" s="39"/>
      <c r="F61" s="118"/>
      <c r="G61" s="118"/>
      <c r="H61" s="118"/>
    </row>
    <row r="62" spans="1:8" ht="11.25">
      <c r="A62" s="72">
        <v>37376</v>
      </c>
      <c r="B62" s="39">
        <v>1.95</v>
      </c>
      <c r="C62" s="39">
        <v>0.21</v>
      </c>
      <c r="D62" s="39"/>
      <c r="F62" s="118"/>
      <c r="G62" s="118"/>
      <c r="H62" s="118"/>
    </row>
    <row r="63" spans="1:8" ht="11.25">
      <c r="A63" s="72">
        <v>37407</v>
      </c>
      <c r="B63" s="39">
        <v>2.74</v>
      </c>
      <c r="C63" s="39">
        <v>0.94</v>
      </c>
      <c r="D63" s="39"/>
      <c r="F63" s="118"/>
      <c r="G63" s="118"/>
      <c r="H63" s="118"/>
    </row>
    <row r="64" spans="1:8" ht="11.25">
      <c r="A64" s="72">
        <v>37437</v>
      </c>
      <c r="B64" s="39">
        <v>3.53</v>
      </c>
      <c r="C64" s="39">
        <v>2.23</v>
      </c>
      <c r="D64" s="39"/>
      <c r="F64" s="118"/>
      <c r="G64" s="118"/>
      <c r="H64" s="118"/>
    </row>
    <row r="65" spans="1:8" ht="11.25">
      <c r="A65" s="72">
        <v>37468</v>
      </c>
      <c r="B65" s="39">
        <v>4.23</v>
      </c>
      <c r="C65" s="39">
        <v>3.01</v>
      </c>
      <c r="D65" s="39"/>
      <c r="F65" s="118"/>
      <c r="G65" s="118"/>
      <c r="H65" s="118"/>
    </row>
    <row r="66" spans="1:8" ht="11.25">
      <c r="A66" s="72">
        <v>37499</v>
      </c>
      <c r="B66" s="39">
        <v>4.55</v>
      </c>
      <c r="C66" s="39">
        <v>3.44</v>
      </c>
      <c r="D66" s="39"/>
      <c r="F66" s="118"/>
      <c r="G66" s="118"/>
      <c r="H66" s="118"/>
    </row>
    <row r="67" spans="1:8" ht="11.25">
      <c r="A67" s="72">
        <v>37529</v>
      </c>
      <c r="B67" s="39">
        <v>3.88</v>
      </c>
      <c r="C67" s="39">
        <v>3.11</v>
      </c>
      <c r="D67" s="39"/>
      <c r="F67" s="118"/>
      <c r="G67" s="118"/>
      <c r="H67" s="118"/>
    </row>
    <row r="68" spans="1:8" ht="11.25">
      <c r="A68" s="72">
        <v>37560</v>
      </c>
      <c r="B68" s="39">
        <v>3.79</v>
      </c>
      <c r="C68" s="39">
        <v>2.68</v>
      </c>
      <c r="D68" s="39"/>
      <c r="F68" s="118"/>
      <c r="G68" s="118"/>
      <c r="H68" s="118"/>
    </row>
    <row r="69" spans="1:8" ht="11.25">
      <c r="A69" s="72">
        <v>37590</v>
      </c>
      <c r="B69" s="39">
        <v>3.81</v>
      </c>
      <c r="C69" s="39">
        <v>2.87</v>
      </c>
      <c r="D69" s="39"/>
      <c r="F69" s="118"/>
      <c r="G69" s="118"/>
      <c r="H69" s="118"/>
    </row>
    <row r="70" spans="1:8" ht="11.25">
      <c r="A70" s="72">
        <v>37621</v>
      </c>
      <c r="B70" s="39">
        <v>3.73</v>
      </c>
      <c r="C70" s="39">
        <v>2.98</v>
      </c>
      <c r="D70" s="39"/>
      <c r="F70" s="118"/>
      <c r="G70" s="118"/>
      <c r="H70" s="118"/>
    </row>
    <row r="71" spans="1:8" ht="11.25">
      <c r="A71" s="72">
        <v>37652</v>
      </c>
      <c r="B71" s="39">
        <v>4.34</v>
      </c>
      <c r="C71" s="39">
        <v>3.72</v>
      </c>
      <c r="D71" s="39"/>
      <c r="F71" s="118"/>
      <c r="G71" s="118"/>
      <c r="H71" s="118"/>
    </row>
    <row r="72" spans="1:8" ht="11.25">
      <c r="A72" s="72">
        <v>37680</v>
      </c>
      <c r="B72" s="39">
        <v>3.74</v>
      </c>
      <c r="C72" s="39">
        <v>3.23</v>
      </c>
      <c r="D72" s="39"/>
      <c r="F72" s="118"/>
      <c r="G72" s="118"/>
      <c r="H72" s="118"/>
    </row>
    <row r="73" spans="1:8" ht="11.25">
      <c r="A73" s="72">
        <v>37711</v>
      </c>
      <c r="B73" s="39">
        <v>3.03</v>
      </c>
      <c r="C73" s="39">
        <v>2.94</v>
      </c>
      <c r="D73" s="39"/>
      <c r="F73" s="118"/>
      <c r="G73" s="118"/>
      <c r="H73" s="118"/>
    </row>
    <row r="74" spans="1:8" ht="11.25">
      <c r="A74" s="72">
        <v>37741</v>
      </c>
      <c r="B74" s="39">
        <v>2.93</v>
      </c>
      <c r="C74" s="39">
        <v>3.13</v>
      </c>
      <c r="D74" s="39"/>
      <c r="F74" s="118"/>
      <c r="G74" s="118"/>
      <c r="H74" s="118"/>
    </row>
    <row r="75" spans="1:8" ht="11.25">
      <c r="A75" s="72">
        <v>37772</v>
      </c>
      <c r="B75" s="39">
        <v>3.03</v>
      </c>
      <c r="C75" s="39">
        <v>2.93</v>
      </c>
      <c r="D75" s="39"/>
      <c r="F75" s="118"/>
      <c r="G75" s="118"/>
      <c r="H75" s="118"/>
    </row>
    <row r="76" spans="1:8" ht="11.25">
      <c r="A76" s="72">
        <v>37802</v>
      </c>
      <c r="B76" s="39">
        <v>3.44</v>
      </c>
      <c r="C76" s="39">
        <v>2.96</v>
      </c>
      <c r="D76" s="39"/>
      <c r="F76" s="118"/>
      <c r="G76" s="118"/>
      <c r="H76" s="118"/>
    </row>
    <row r="77" spans="1:8" ht="11.25">
      <c r="A77" s="72">
        <v>37833</v>
      </c>
      <c r="B77" s="39">
        <v>3.64</v>
      </c>
      <c r="C77" s="39">
        <v>3.3</v>
      </c>
      <c r="D77" s="39"/>
      <c r="F77" s="118"/>
      <c r="G77" s="118"/>
      <c r="H77" s="118"/>
    </row>
    <row r="78" spans="1:8" ht="11.25">
      <c r="A78" s="72">
        <v>37864</v>
      </c>
      <c r="B78" s="39">
        <v>3.24</v>
      </c>
      <c r="C78" s="39">
        <v>2.83</v>
      </c>
      <c r="D78" s="39"/>
      <c r="F78" s="118"/>
      <c r="G78" s="118"/>
      <c r="H78" s="118"/>
    </row>
    <row r="79" spans="1:8" ht="11.25">
      <c r="A79" s="72">
        <v>37894</v>
      </c>
      <c r="B79" s="39">
        <v>3.03</v>
      </c>
      <c r="C79" s="39">
        <v>2.51</v>
      </c>
      <c r="D79" s="39"/>
      <c r="F79" s="118"/>
      <c r="G79" s="118"/>
      <c r="H79" s="118"/>
    </row>
    <row r="80" spans="1:8" ht="11.25">
      <c r="A80" s="72">
        <v>37925</v>
      </c>
      <c r="B80" s="39">
        <v>3.03</v>
      </c>
      <c r="C80" s="39">
        <v>2.64</v>
      </c>
      <c r="D80" s="39"/>
      <c r="F80" s="118"/>
      <c r="G80" s="118"/>
      <c r="H80" s="118"/>
    </row>
    <row r="81" spans="1:8" ht="11.25">
      <c r="A81" s="72">
        <v>37955</v>
      </c>
      <c r="B81" s="39">
        <v>2.73</v>
      </c>
      <c r="C81" s="39">
        <v>2.49</v>
      </c>
      <c r="D81" s="39"/>
      <c r="F81" s="118"/>
      <c r="G81" s="118"/>
      <c r="H81" s="118"/>
    </row>
    <row r="82" spans="1:8" ht="11.25">
      <c r="A82" s="72">
        <v>37986</v>
      </c>
      <c r="B82" s="39">
        <v>2.53</v>
      </c>
      <c r="C82" s="39">
        <v>2.58</v>
      </c>
      <c r="D82" s="39"/>
      <c r="F82" s="118"/>
      <c r="G82" s="118"/>
      <c r="H82" s="118"/>
    </row>
    <row r="83" spans="1:8" ht="11.25">
      <c r="A83" s="72">
        <v>38017</v>
      </c>
      <c r="B83" s="39">
        <v>2.83</v>
      </c>
      <c r="C83" s="39">
        <v>3.19</v>
      </c>
      <c r="D83" s="39"/>
      <c r="F83" s="118"/>
      <c r="G83" s="118"/>
      <c r="H83" s="118"/>
    </row>
    <row r="84" spans="1:8" ht="11.25">
      <c r="A84" s="72">
        <v>38046</v>
      </c>
      <c r="B84" s="39">
        <v>2.93</v>
      </c>
      <c r="C84" s="39">
        <v>3.07</v>
      </c>
      <c r="D84" s="39"/>
      <c r="F84" s="118"/>
      <c r="G84" s="118"/>
      <c r="H84" s="118"/>
    </row>
    <row r="85" spans="1:8" ht="11.25">
      <c r="A85" s="72">
        <v>38077</v>
      </c>
      <c r="B85" s="39">
        <v>3.44</v>
      </c>
      <c r="C85" s="39">
        <v>3.25</v>
      </c>
      <c r="D85" s="39"/>
      <c r="F85" s="118"/>
      <c r="G85" s="118"/>
      <c r="H85" s="118"/>
    </row>
    <row r="86" spans="1:8" ht="11.25">
      <c r="A86" s="72">
        <v>38107</v>
      </c>
      <c r="B86" s="39">
        <v>3.03</v>
      </c>
      <c r="C86" s="39">
        <v>2.89</v>
      </c>
      <c r="D86" s="39"/>
      <c r="F86" s="118"/>
      <c r="G86" s="118"/>
      <c r="H86" s="118"/>
    </row>
    <row r="87" spans="1:8" ht="11.25">
      <c r="A87" s="72">
        <v>38138</v>
      </c>
      <c r="B87" s="39">
        <v>2.23</v>
      </c>
      <c r="C87" s="39">
        <v>2.53</v>
      </c>
      <c r="D87" s="39"/>
      <c r="F87" s="118"/>
      <c r="G87" s="118"/>
      <c r="H87" s="118"/>
    </row>
    <row r="88" spans="1:8" ht="11.25">
      <c r="A88" s="72">
        <v>38168</v>
      </c>
      <c r="B88" s="39">
        <v>1.78</v>
      </c>
      <c r="C88" s="39">
        <v>2.41</v>
      </c>
      <c r="D88" s="39"/>
      <c r="F88" s="118"/>
      <c r="G88" s="118"/>
      <c r="H88" s="118"/>
    </row>
    <row r="89" spans="1:8" ht="11.25">
      <c r="A89" s="72">
        <v>38199</v>
      </c>
      <c r="B89" s="39">
        <v>2.56</v>
      </c>
      <c r="C89" s="39">
        <v>3.28</v>
      </c>
      <c r="D89" s="39"/>
      <c r="F89" s="118"/>
      <c r="G89" s="118"/>
      <c r="H89" s="118"/>
    </row>
    <row r="90" spans="1:8" ht="11.25">
      <c r="A90" s="72">
        <v>38230</v>
      </c>
      <c r="B90" s="39">
        <v>2.46</v>
      </c>
      <c r="C90" s="39">
        <v>3.5</v>
      </c>
      <c r="D90" s="39"/>
      <c r="F90" s="118"/>
      <c r="G90" s="118"/>
      <c r="H90" s="118"/>
    </row>
    <row r="91" spans="1:8" ht="11.25">
      <c r="A91" s="72">
        <v>38260</v>
      </c>
      <c r="B91" s="39">
        <v>3.24</v>
      </c>
      <c r="C91" s="39">
        <v>4.01</v>
      </c>
      <c r="D91" s="39"/>
      <c r="F91" s="118"/>
      <c r="G91" s="118"/>
      <c r="H91" s="118"/>
    </row>
    <row r="92" spans="1:8" ht="11.25">
      <c r="A92" s="72">
        <v>38291</v>
      </c>
      <c r="B92" s="39">
        <v>2.94</v>
      </c>
      <c r="C92" s="39">
        <v>3.77</v>
      </c>
      <c r="D92" s="39"/>
      <c r="F92" s="118"/>
      <c r="G92" s="118"/>
      <c r="H92" s="118"/>
    </row>
    <row r="93" spans="1:8" ht="11.25">
      <c r="A93" s="72">
        <v>38321</v>
      </c>
      <c r="B93" s="39">
        <v>3.32</v>
      </c>
      <c r="C93" s="39">
        <v>3.99</v>
      </c>
      <c r="D93" s="39"/>
      <c r="F93" s="118"/>
      <c r="G93" s="118"/>
      <c r="H93" s="118"/>
    </row>
    <row r="94" spans="1:8" ht="11.25">
      <c r="A94" s="72">
        <v>38352</v>
      </c>
      <c r="B94" s="39">
        <v>4.19</v>
      </c>
      <c r="C94" s="39">
        <v>4.75</v>
      </c>
      <c r="D94" s="39"/>
      <c r="F94" s="118"/>
      <c r="G94" s="118"/>
      <c r="H94" s="118"/>
    </row>
    <row r="95" spans="1:8" ht="11.25">
      <c r="A95" s="72">
        <v>38383</v>
      </c>
      <c r="B95" s="39">
        <v>4.09</v>
      </c>
      <c r="C95" s="39">
        <v>4.09</v>
      </c>
      <c r="D95" s="39"/>
      <c r="F95" s="118"/>
      <c r="G95" s="118"/>
      <c r="H95" s="118"/>
    </row>
    <row r="96" spans="1:8" ht="11.25">
      <c r="A96" s="72">
        <v>38411</v>
      </c>
      <c r="B96" s="39">
        <v>4.07</v>
      </c>
      <c r="C96" s="39">
        <v>4.25</v>
      </c>
      <c r="D96" s="39"/>
      <c r="F96" s="118"/>
      <c r="G96" s="118"/>
      <c r="H96" s="118"/>
    </row>
    <row r="97" spans="1:8" ht="11.25">
      <c r="A97" s="72">
        <v>38442</v>
      </c>
      <c r="B97" s="39">
        <v>4.11</v>
      </c>
      <c r="C97" s="39">
        <v>4.3</v>
      </c>
      <c r="D97" s="39"/>
      <c r="F97" s="118"/>
      <c r="G97" s="118"/>
      <c r="H97" s="118"/>
    </row>
    <row r="98" spans="1:8" ht="11.25">
      <c r="A98" s="72">
        <v>38472</v>
      </c>
      <c r="B98" s="39">
        <v>4.51</v>
      </c>
      <c r="C98" s="39">
        <v>4.44</v>
      </c>
      <c r="D98" s="39"/>
      <c r="F98" s="118"/>
      <c r="G98" s="118"/>
      <c r="H98" s="118"/>
    </row>
    <row r="99" spans="1:8" ht="11.25">
      <c r="A99" s="72">
        <v>38503</v>
      </c>
      <c r="B99" s="39">
        <v>5.93</v>
      </c>
      <c r="C99" s="39">
        <v>5.66</v>
      </c>
      <c r="D99" s="39"/>
      <c r="F99" s="118"/>
      <c r="G99" s="118"/>
      <c r="H99" s="118"/>
    </row>
    <row r="100" spans="1:8" ht="11.25">
      <c r="A100" s="72">
        <v>38533</v>
      </c>
      <c r="B100" s="39">
        <v>6.52</v>
      </c>
      <c r="C100" s="39">
        <v>6.11</v>
      </c>
      <c r="D100" s="39"/>
      <c r="F100" s="118"/>
      <c r="G100" s="118"/>
      <c r="H100" s="118"/>
    </row>
    <row r="101" spans="1:8" ht="11.25">
      <c r="A101" s="72">
        <v>38564</v>
      </c>
      <c r="B101" s="39">
        <v>5.8</v>
      </c>
      <c r="C101" s="39">
        <v>5.91</v>
      </c>
      <c r="D101" s="39"/>
      <c r="F101" s="118"/>
      <c r="G101" s="118"/>
      <c r="H101" s="118"/>
    </row>
    <row r="102" spans="1:8" ht="11.25">
      <c r="A102" s="72">
        <v>38595</v>
      </c>
      <c r="B102" s="39">
        <v>5.59</v>
      </c>
      <c r="C102" s="39">
        <v>5.4</v>
      </c>
      <c r="D102" s="39"/>
      <c r="F102" s="118"/>
      <c r="G102" s="118"/>
      <c r="H102" s="118"/>
    </row>
    <row r="103" spans="1:8" ht="11.25">
      <c r="A103" s="72">
        <v>38625</v>
      </c>
      <c r="B103" s="39">
        <v>4.48</v>
      </c>
      <c r="C103" s="39">
        <v>4.64</v>
      </c>
      <c r="D103" s="39"/>
      <c r="F103" s="118"/>
      <c r="G103" s="118"/>
      <c r="H103" s="118"/>
    </row>
    <row r="104" spans="1:8" ht="11.25">
      <c r="A104" s="72">
        <v>38656</v>
      </c>
      <c r="B104" s="39">
        <v>5.4</v>
      </c>
      <c r="C104" s="39">
        <v>5.34</v>
      </c>
      <c r="D104" s="39"/>
      <c r="F104" s="118"/>
      <c r="G104" s="118"/>
      <c r="H104" s="118"/>
    </row>
    <row r="105" spans="1:8" ht="11.25">
      <c r="A105" s="72">
        <v>38686</v>
      </c>
      <c r="B105" s="39">
        <v>5.81</v>
      </c>
      <c r="C105" s="39">
        <v>5.62</v>
      </c>
      <c r="D105" s="39"/>
      <c r="F105" s="118"/>
      <c r="G105" s="118"/>
      <c r="H105" s="118"/>
    </row>
    <row r="106" spans="1:8" ht="11.25">
      <c r="A106" s="72">
        <v>38717</v>
      </c>
      <c r="B106" s="39">
        <v>6.15</v>
      </c>
      <c r="C106" s="39">
        <v>5.89</v>
      </c>
      <c r="D106" s="39"/>
      <c r="F106" s="118"/>
      <c r="G106" s="118"/>
      <c r="H106" s="118"/>
    </row>
    <row r="107" spans="1:8" ht="11.25">
      <c r="A107" s="72">
        <v>38748</v>
      </c>
      <c r="B107" s="39">
        <v>6.08</v>
      </c>
      <c r="C107" s="39">
        <v>6.02</v>
      </c>
      <c r="D107" s="39"/>
      <c r="F107" s="118"/>
      <c r="G107" s="118"/>
      <c r="H107" s="118"/>
    </row>
    <row r="108" spans="1:8" ht="11.25">
      <c r="A108" s="72">
        <v>38776</v>
      </c>
      <c r="B108" s="39">
        <v>6.39</v>
      </c>
      <c r="C108" s="39">
        <v>6.47</v>
      </c>
      <c r="D108" s="39"/>
      <c r="F108" s="118"/>
      <c r="G108" s="118"/>
      <c r="H108" s="118"/>
    </row>
    <row r="109" spans="1:8" ht="11.25">
      <c r="A109" s="72">
        <v>38807</v>
      </c>
      <c r="B109" s="39">
        <v>6.7</v>
      </c>
      <c r="C109" s="39">
        <v>6.82</v>
      </c>
      <c r="D109" s="39"/>
      <c r="F109" s="118"/>
      <c r="G109" s="118"/>
      <c r="H109" s="118"/>
    </row>
    <row r="110" spans="1:8" ht="11.25">
      <c r="A110" s="72">
        <v>38837</v>
      </c>
      <c r="B110" s="39">
        <v>5.69</v>
      </c>
      <c r="C110" s="39">
        <v>6.3</v>
      </c>
      <c r="D110" s="39"/>
      <c r="F110" s="118"/>
      <c r="G110" s="118"/>
      <c r="H110" s="118"/>
    </row>
    <row r="111" spans="1:8" ht="11.25">
      <c r="A111" s="72">
        <v>38868</v>
      </c>
      <c r="B111" s="39">
        <v>4.32</v>
      </c>
      <c r="C111" s="39">
        <v>5.02</v>
      </c>
      <c r="D111" s="39"/>
      <c r="F111" s="118"/>
      <c r="G111" s="118"/>
      <c r="H111" s="118"/>
    </row>
    <row r="112" spans="1:8" ht="11.25">
      <c r="A112" s="72">
        <v>38898</v>
      </c>
      <c r="B112" s="39">
        <v>3.94</v>
      </c>
      <c r="C112" s="39">
        <v>4.32</v>
      </c>
      <c r="D112" s="39"/>
      <c r="F112" s="118"/>
      <c r="G112" s="118"/>
      <c r="H112" s="118"/>
    </row>
    <row r="113" spans="1:8" ht="11.25">
      <c r="A113" s="72">
        <v>38929</v>
      </c>
      <c r="B113" s="39">
        <v>4.24</v>
      </c>
      <c r="C113" s="39">
        <v>4.43</v>
      </c>
      <c r="D113" s="39"/>
      <c r="F113" s="118"/>
      <c r="G113" s="118"/>
      <c r="H113" s="118"/>
    </row>
    <row r="114" spans="1:8" ht="11.25">
      <c r="A114" s="72">
        <v>38960</v>
      </c>
      <c r="B114" s="39">
        <v>4.51</v>
      </c>
      <c r="C114" s="39">
        <v>4.84</v>
      </c>
      <c r="D114" s="39"/>
      <c r="F114" s="118"/>
      <c r="G114" s="118"/>
      <c r="H114" s="118"/>
    </row>
    <row r="115" spans="1:8" ht="11.25">
      <c r="A115" s="72">
        <v>38990</v>
      </c>
      <c r="B115" s="39">
        <v>5.95</v>
      </c>
      <c r="C115" s="39">
        <v>5.74</v>
      </c>
      <c r="D115" s="39"/>
      <c r="F115" s="118"/>
      <c r="G115" s="118"/>
      <c r="H115" s="118"/>
    </row>
    <row r="116" spans="1:8" ht="11.25">
      <c r="A116" s="72">
        <v>39021</v>
      </c>
      <c r="B116" s="39">
        <v>6.34</v>
      </c>
      <c r="C116" s="39">
        <v>5.91</v>
      </c>
      <c r="D116" s="39"/>
      <c r="F116" s="118"/>
      <c r="G116" s="118"/>
      <c r="H116" s="118"/>
    </row>
    <row r="117" spans="1:8" ht="11.25">
      <c r="A117" s="72">
        <v>39051</v>
      </c>
      <c r="B117" s="39">
        <v>6.24</v>
      </c>
      <c r="C117" s="39">
        <v>5.77</v>
      </c>
      <c r="D117" s="39"/>
      <c r="F117" s="118"/>
      <c r="G117" s="118"/>
      <c r="H117" s="118"/>
    </row>
    <row r="118" spans="1:8" ht="11.25">
      <c r="A118" s="72">
        <v>39082</v>
      </c>
      <c r="B118" s="39">
        <v>6.78</v>
      </c>
      <c r="C118" s="39">
        <v>6.23</v>
      </c>
      <c r="D118" s="39"/>
      <c r="F118" s="118"/>
      <c r="G118" s="118"/>
      <c r="H118" s="118"/>
    </row>
    <row r="119" spans="1:8" ht="11.25">
      <c r="A119" s="72">
        <v>39113</v>
      </c>
      <c r="B119" s="39">
        <v>6.88</v>
      </c>
      <c r="C119" s="39">
        <v>6.46</v>
      </c>
      <c r="D119" s="39"/>
      <c r="F119" s="118"/>
      <c r="G119" s="118"/>
      <c r="H119" s="118"/>
    </row>
    <row r="120" spans="1:8" ht="11.25">
      <c r="A120" s="72">
        <v>39141</v>
      </c>
      <c r="B120" s="39">
        <v>6.38</v>
      </c>
      <c r="C120" s="39">
        <v>5.54</v>
      </c>
      <c r="D120" s="39"/>
      <c r="F120" s="118"/>
      <c r="G120" s="118"/>
      <c r="H120" s="118"/>
    </row>
    <row r="121" spans="1:8" ht="11.25">
      <c r="A121" s="72">
        <v>39172</v>
      </c>
      <c r="B121" s="39">
        <v>7.88</v>
      </c>
      <c r="C121" s="39">
        <v>7.04</v>
      </c>
      <c r="D121" s="39">
        <v>5.42</v>
      </c>
      <c r="F121" s="118"/>
      <c r="G121" s="118"/>
      <c r="H121" s="118"/>
    </row>
    <row r="122" spans="1:8" ht="11.25">
      <c r="A122" s="72">
        <v>39202</v>
      </c>
      <c r="B122" s="39">
        <v>8.5</v>
      </c>
      <c r="C122" s="39">
        <v>7.18</v>
      </c>
      <c r="D122" s="39">
        <v>5.51</v>
      </c>
      <c r="F122" s="118"/>
      <c r="G122" s="118"/>
      <c r="H122" s="118"/>
    </row>
    <row r="123" spans="1:8" ht="11.25">
      <c r="A123" s="72">
        <v>39233</v>
      </c>
      <c r="B123" s="39">
        <v>9.12</v>
      </c>
      <c r="C123" s="39">
        <v>7.87</v>
      </c>
      <c r="D123" s="39">
        <v>6.07</v>
      </c>
      <c r="F123" s="118"/>
      <c r="G123" s="118"/>
      <c r="H123" s="118"/>
    </row>
    <row r="124" spans="1:8" ht="11.25">
      <c r="A124" s="72">
        <v>39263</v>
      </c>
      <c r="B124" s="39">
        <v>9.86</v>
      </c>
      <c r="C124" s="39">
        <v>8.81</v>
      </c>
      <c r="D124" s="39">
        <v>6.88</v>
      </c>
      <c r="F124" s="118"/>
      <c r="G124" s="118"/>
      <c r="H124" s="118"/>
    </row>
    <row r="125" spans="1:8" ht="11.25">
      <c r="A125" s="72">
        <v>39294</v>
      </c>
      <c r="B125" s="39">
        <v>10.07</v>
      </c>
      <c r="C125" s="39">
        <v>8.83</v>
      </c>
      <c r="D125" s="39">
        <v>6.88</v>
      </c>
      <c r="F125" s="118"/>
      <c r="G125" s="118"/>
      <c r="H125" s="118"/>
    </row>
    <row r="126" spans="1:8" ht="11.25">
      <c r="A126" s="72">
        <v>39325</v>
      </c>
      <c r="B126" s="39">
        <v>10.49</v>
      </c>
      <c r="C126" s="39">
        <v>9.02</v>
      </c>
      <c r="D126" s="39">
        <v>7.16</v>
      </c>
      <c r="F126" s="118"/>
      <c r="G126" s="118"/>
      <c r="H126" s="118"/>
    </row>
    <row r="127" spans="1:8" ht="11.25">
      <c r="A127" s="72">
        <v>39355</v>
      </c>
      <c r="B127" s="39">
        <v>9.64</v>
      </c>
      <c r="C127" s="39">
        <v>8.51</v>
      </c>
      <c r="D127" s="39">
        <v>6.59</v>
      </c>
      <c r="F127" s="118"/>
      <c r="G127" s="118"/>
      <c r="H127" s="118"/>
    </row>
    <row r="128" spans="1:8" ht="11.25">
      <c r="A128" s="72">
        <v>39386</v>
      </c>
      <c r="B128" s="39">
        <v>9.33</v>
      </c>
      <c r="C128" s="39">
        <v>8.72</v>
      </c>
      <c r="D128" s="39">
        <v>6.75</v>
      </c>
      <c r="F128" s="118"/>
      <c r="G128" s="118"/>
      <c r="H128" s="118"/>
    </row>
    <row r="129" spans="1:4" ht="11.25">
      <c r="A129" s="72"/>
      <c r="B129" s="39"/>
      <c r="C129" s="39"/>
      <c r="D129" s="39"/>
    </row>
    <row r="130" spans="1:4" ht="11.25">
      <c r="A130" s="72"/>
      <c r="B130" s="39"/>
      <c r="C130" s="39"/>
      <c r="D130" s="39"/>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B16" sqref="B16"/>
    </sheetView>
  </sheetViews>
  <sheetFormatPr defaultColWidth="9.140625" defaultRowHeight="12.75"/>
  <cols>
    <col min="1" max="1" width="9.140625" style="1" customWidth="1"/>
    <col min="2" max="2" width="16.28125" style="1" customWidth="1"/>
    <col min="3" max="3" width="22.7109375" style="1" customWidth="1"/>
    <col min="4" max="4" width="13.140625" style="1" customWidth="1"/>
    <col min="5" max="5" width="17.140625" style="1" customWidth="1"/>
    <col min="6" max="6" width="16.7109375" style="1" customWidth="1"/>
    <col min="7" max="7" width="13.00390625" style="1" customWidth="1"/>
    <col min="8" max="8" width="12.140625" style="1" customWidth="1"/>
    <col min="9" max="16384" width="9.140625" style="1" customWidth="1"/>
  </cols>
  <sheetData>
    <row r="1" ht="12.75">
      <c r="A1" s="2" t="s">
        <v>0</v>
      </c>
    </row>
    <row r="2" ht="12.75">
      <c r="A2" s="2" t="s">
        <v>49</v>
      </c>
    </row>
    <row r="3" ht="12.75">
      <c r="A3" s="3" t="s">
        <v>20</v>
      </c>
    </row>
    <row r="4" spans="1:2" ht="12.75">
      <c r="A4" s="5" t="s">
        <v>9</v>
      </c>
      <c r="B4" s="6"/>
    </row>
    <row r="5" ht="12.75">
      <c r="A5" s="7"/>
    </row>
    <row r="6" ht="12.75">
      <c r="A6" s="10" t="s">
        <v>12</v>
      </c>
    </row>
    <row r="7" spans="1:3" ht="12" customHeight="1">
      <c r="A7" s="7" t="s">
        <v>7</v>
      </c>
      <c r="B7" s="9"/>
      <c r="C7" s="9"/>
    </row>
    <row r="8" spans="1:4" ht="12.75">
      <c r="A8" s="4"/>
      <c r="D8" s="8"/>
    </row>
    <row r="9" spans="1:4" s="59" customFormat="1" ht="12.75">
      <c r="A9" s="58"/>
      <c r="D9" s="60"/>
    </row>
    <row r="10" spans="1:8" ht="44.25" customHeight="1">
      <c r="A10" s="57"/>
      <c r="B10" s="62" t="s">
        <v>11</v>
      </c>
      <c r="C10" s="62" t="s">
        <v>8</v>
      </c>
      <c r="F10" s="12"/>
      <c r="G10" s="13"/>
      <c r="H10" s="14"/>
    </row>
    <row r="11" spans="1:5" ht="12.75">
      <c r="A11" s="73">
        <v>39083</v>
      </c>
      <c r="B11" s="17">
        <v>6.89</v>
      </c>
      <c r="C11" s="17"/>
      <c r="E11" s="17"/>
    </row>
    <row r="12" spans="1:5" ht="12.75">
      <c r="A12" s="73">
        <v>39114</v>
      </c>
      <c r="B12" s="17">
        <v>7.41</v>
      </c>
      <c r="C12" s="17"/>
      <c r="E12" s="17"/>
    </row>
    <row r="13" spans="1:6" ht="12.75">
      <c r="A13" s="73">
        <v>39142</v>
      </c>
      <c r="B13" s="17">
        <v>5.87</v>
      </c>
      <c r="C13" s="6">
        <v>6.5</v>
      </c>
      <c r="E13" s="17"/>
      <c r="F13" s="17"/>
    </row>
    <row r="14" spans="1:6" ht="12.75">
      <c r="A14" s="73">
        <v>39173</v>
      </c>
      <c r="B14" s="17">
        <v>5.29</v>
      </c>
      <c r="C14" s="6"/>
      <c r="E14" s="17"/>
      <c r="F14" s="17"/>
    </row>
    <row r="15" spans="1:6" ht="12.75">
      <c r="A15" s="73">
        <v>39203</v>
      </c>
      <c r="B15" s="17">
        <v>4.67</v>
      </c>
      <c r="C15" s="6"/>
      <c r="E15" s="17"/>
      <c r="F15" s="17"/>
    </row>
    <row r="16" spans="1:6" ht="12.75">
      <c r="A16" s="73">
        <v>39234</v>
      </c>
      <c r="B16" s="17">
        <v>4.01</v>
      </c>
      <c r="C16" s="6">
        <v>4.4</v>
      </c>
      <c r="E16" s="17"/>
      <c r="F16" s="17"/>
    </row>
    <row r="17" spans="1:6" ht="12.75">
      <c r="A17" s="73">
        <v>39264</v>
      </c>
      <c r="B17" s="17">
        <v>3.76</v>
      </c>
      <c r="C17" s="6"/>
      <c r="E17" s="17"/>
      <c r="F17" s="17"/>
    </row>
    <row r="18" spans="1:6" ht="12.75">
      <c r="A18" s="73">
        <v>39295</v>
      </c>
      <c r="B18" s="17">
        <v>3.45</v>
      </c>
      <c r="C18" s="6"/>
      <c r="E18" s="17"/>
      <c r="F18" s="17"/>
    </row>
    <row r="19" spans="1:6" ht="12.75">
      <c r="A19" s="73">
        <v>39326</v>
      </c>
      <c r="B19" s="17">
        <v>4.18</v>
      </c>
      <c r="C19" s="6">
        <v>3.7</v>
      </c>
      <c r="E19" s="17"/>
      <c r="F19" s="17"/>
    </row>
    <row r="20" spans="1:6" ht="12.75">
      <c r="A20" s="73">
        <v>39356</v>
      </c>
      <c r="B20" s="17">
        <v>4.47</v>
      </c>
      <c r="C20" s="6"/>
      <c r="E20" s="17"/>
      <c r="F20" s="17"/>
    </row>
    <row r="21" spans="1:6" ht="12.75">
      <c r="A21" s="73">
        <v>39387</v>
      </c>
      <c r="C21" s="6"/>
      <c r="E21" s="17"/>
      <c r="F21" s="17"/>
    </row>
    <row r="22" spans="1:6" ht="12.75">
      <c r="A22" s="73">
        <v>39417</v>
      </c>
      <c r="C22" s="6">
        <v>3.6</v>
      </c>
      <c r="E22" s="17"/>
      <c r="F22" s="17"/>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29"/>
  <sheetViews>
    <sheetView zoomScalePageLayoutView="0" workbookViewId="0" topLeftCell="A1">
      <selection activeCell="G20" sqref="G20"/>
    </sheetView>
  </sheetViews>
  <sheetFormatPr defaultColWidth="9.140625" defaultRowHeight="12.75"/>
  <cols>
    <col min="11" max="11" width="16.8515625" style="0" customWidth="1"/>
    <col min="12" max="12" width="18.8515625" style="0" customWidth="1"/>
    <col min="13" max="13" width="4.8515625" style="0" customWidth="1"/>
    <col min="15" max="15" width="13.00390625" style="0" customWidth="1"/>
    <col min="16" max="16" width="11.421875" style="0" customWidth="1"/>
  </cols>
  <sheetData>
    <row r="1" spans="1:13" ht="12.75">
      <c r="A1" s="2" t="s">
        <v>0</v>
      </c>
      <c r="B1" s="1"/>
      <c r="C1" s="1"/>
      <c r="D1" s="1"/>
      <c r="E1" s="95"/>
      <c r="F1" s="95"/>
      <c r="G1" s="95"/>
      <c r="H1" s="95"/>
      <c r="I1" s="95"/>
      <c r="J1" s="1"/>
      <c r="K1" s="1"/>
      <c r="L1" s="1"/>
      <c r="M1" s="1"/>
    </row>
    <row r="2" spans="1:13" ht="12.75">
      <c r="A2" s="2" t="s">
        <v>49</v>
      </c>
      <c r="B2" s="1"/>
      <c r="C2" s="1"/>
      <c r="D2" s="1"/>
      <c r="E2" s="95"/>
      <c r="F2" s="95"/>
      <c r="G2" s="95"/>
      <c r="H2" s="95"/>
      <c r="I2" s="95"/>
      <c r="J2" s="1"/>
      <c r="K2" s="1"/>
      <c r="L2" s="1"/>
      <c r="M2" s="1"/>
    </row>
    <row r="3" spans="1:13" ht="12.75">
      <c r="A3" s="3" t="s">
        <v>112</v>
      </c>
      <c r="B3" s="1"/>
      <c r="C3" s="1"/>
      <c r="D3" s="1"/>
      <c r="E3" s="84"/>
      <c r="F3" s="84"/>
      <c r="G3" s="84"/>
      <c r="H3" s="84"/>
      <c r="I3" s="84"/>
      <c r="J3" s="1"/>
      <c r="K3" s="1"/>
      <c r="L3" s="1"/>
      <c r="M3" s="1"/>
    </row>
    <row r="4" spans="1:13" ht="15.75">
      <c r="A4" s="85" t="s">
        <v>108</v>
      </c>
      <c r="B4" s="1"/>
      <c r="C4" s="1"/>
      <c r="D4" s="1"/>
      <c r="E4" s="85"/>
      <c r="F4" s="85"/>
      <c r="G4" s="85"/>
      <c r="H4" s="85"/>
      <c r="I4" s="85"/>
      <c r="J4" s="6"/>
      <c r="K4" s="6"/>
      <c r="L4" s="6"/>
      <c r="M4" s="6"/>
    </row>
    <row r="5" spans="1:13" ht="12.75">
      <c r="A5" s="32"/>
      <c r="B5" s="1"/>
      <c r="C5" s="1"/>
      <c r="D5" s="1"/>
      <c r="E5" s="32"/>
      <c r="F5" s="32"/>
      <c r="G5" s="32"/>
      <c r="H5" s="32"/>
      <c r="I5" s="32"/>
      <c r="J5" s="1"/>
      <c r="K5" s="1"/>
      <c r="L5" s="1"/>
      <c r="M5" s="1"/>
    </row>
    <row r="6" spans="1:13" ht="12.75">
      <c r="A6" s="124" t="s">
        <v>55</v>
      </c>
      <c r="B6" s="6"/>
      <c r="C6" s="1"/>
      <c r="D6" s="1"/>
      <c r="E6" s="125"/>
      <c r="F6" s="125"/>
      <c r="G6" s="125"/>
      <c r="H6" s="125"/>
      <c r="I6" s="125"/>
      <c r="J6" s="1"/>
      <c r="K6" s="1"/>
      <c r="L6" s="1"/>
      <c r="M6" s="1"/>
    </row>
    <row r="7" spans="1:13" ht="12.75">
      <c r="A7" s="32" t="s">
        <v>7</v>
      </c>
      <c r="B7" s="1"/>
      <c r="C7" s="1"/>
      <c r="D7" s="1"/>
      <c r="E7" s="32"/>
      <c r="F7" s="32"/>
      <c r="G7" s="32"/>
      <c r="H7" s="32"/>
      <c r="I7" s="32"/>
      <c r="J7" s="1"/>
      <c r="K7" s="1"/>
      <c r="L7" s="1"/>
      <c r="M7" s="1"/>
    </row>
    <row r="8" spans="1:17" s="67" customFormat="1" ht="12.75">
      <c r="A8" s="126"/>
      <c r="B8" s="127"/>
      <c r="C8" s="127"/>
      <c r="D8" s="127"/>
      <c r="E8" s="128"/>
      <c r="F8" s="127"/>
      <c r="G8" s="127"/>
      <c r="H8" s="90"/>
      <c r="I8" s="90"/>
      <c r="J8" s="59"/>
      <c r="K8" s="59"/>
      <c r="L8" s="59"/>
      <c r="M8" s="59"/>
      <c r="N8" s="61"/>
      <c r="O8" s="59"/>
      <c r="P8" s="59"/>
      <c r="Q8" s="59"/>
    </row>
    <row r="10" spans="1:17" ht="48" customHeight="1">
      <c r="A10" s="129"/>
      <c r="B10" s="130" t="s">
        <v>109</v>
      </c>
      <c r="C10" s="131">
        <v>-0.9</v>
      </c>
      <c r="D10" s="131">
        <v>-0.75</v>
      </c>
      <c r="E10" s="131">
        <v>-0.5</v>
      </c>
      <c r="F10" s="131">
        <v>-0.25</v>
      </c>
      <c r="G10" s="131">
        <v>0.25</v>
      </c>
      <c r="H10" s="131">
        <v>0.5</v>
      </c>
      <c r="I10" s="131">
        <v>0.75</v>
      </c>
      <c r="J10" s="131">
        <v>0.9</v>
      </c>
      <c r="K10" s="131" t="s">
        <v>110</v>
      </c>
      <c r="L10" s="131" t="s">
        <v>111</v>
      </c>
      <c r="M10" s="12"/>
      <c r="Q10" s="12"/>
    </row>
    <row r="11" spans="1:24" ht="12.75">
      <c r="A11" s="2">
        <v>200601</v>
      </c>
      <c r="B11" s="132">
        <v>10.4</v>
      </c>
      <c r="C11" s="132">
        <v>10.4</v>
      </c>
      <c r="D11" s="132">
        <v>10.4</v>
      </c>
      <c r="E11" s="132">
        <v>10.4</v>
      </c>
      <c r="F11" s="132">
        <v>10.4</v>
      </c>
      <c r="G11" s="132">
        <v>10.4</v>
      </c>
      <c r="H11" s="132">
        <v>10.4</v>
      </c>
      <c r="I11" s="132">
        <v>10.4</v>
      </c>
      <c r="J11" s="132">
        <v>10.4</v>
      </c>
      <c r="K11" s="132">
        <v>10.4</v>
      </c>
      <c r="L11" s="132">
        <v>10.4</v>
      </c>
      <c r="M11" s="1"/>
      <c r="N11" s="111"/>
      <c r="O11" s="111"/>
      <c r="P11" s="111"/>
      <c r="Q11" s="111"/>
      <c r="R11" s="111"/>
      <c r="S11" s="111"/>
      <c r="T11" s="111"/>
      <c r="U11" s="111"/>
      <c r="V11" s="111"/>
      <c r="W11" s="111"/>
      <c r="X11" s="111"/>
    </row>
    <row r="12" spans="1:24" ht="12.75">
      <c r="A12" s="2">
        <v>200602</v>
      </c>
      <c r="B12" s="132">
        <v>11.3</v>
      </c>
      <c r="C12" s="132">
        <v>11.3</v>
      </c>
      <c r="D12" s="132">
        <v>11.3</v>
      </c>
      <c r="E12" s="132">
        <v>11.3</v>
      </c>
      <c r="F12" s="132">
        <v>11.3</v>
      </c>
      <c r="G12" s="132">
        <v>11.3</v>
      </c>
      <c r="H12" s="132">
        <v>11.3</v>
      </c>
      <c r="I12" s="132">
        <v>11.3</v>
      </c>
      <c r="J12" s="132">
        <v>11.3</v>
      </c>
      <c r="K12" s="132">
        <v>11.3</v>
      </c>
      <c r="L12" s="132">
        <v>11.3</v>
      </c>
      <c r="M12" s="1"/>
      <c r="N12" s="111"/>
      <c r="O12" s="111"/>
      <c r="P12" s="111"/>
      <c r="Q12" s="111"/>
      <c r="R12" s="111"/>
      <c r="S12" s="111"/>
      <c r="T12" s="111"/>
      <c r="U12" s="111"/>
      <c r="V12" s="111"/>
      <c r="W12" s="111"/>
      <c r="X12" s="111"/>
    </row>
    <row r="13" spans="1:24" ht="12.75">
      <c r="A13" s="2">
        <v>200603</v>
      </c>
      <c r="B13" s="132">
        <v>12.7</v>
      </c>
      <c r="C13" s="132">
        <v>12.7</v>
      </c>
      <c r="D13" s="132">
        <v>12.7</v>
      </c>
      <c r="E13" s="132">
        <v>12.7</v>
      </c>
      <c r="F13" s="132">
        <v>12.7</v>
      </c>
      <c r="G13" s="132">
        <v>12.7</v>
      </c>
      <c r="H13" s="132">
        <v>12.7</v>
      </c>
      <c r="I13" s="132">
        <v>12.7</v>
      </c>
      <c r="J13" s="132">
        <v>12.7</v>
      </c>
      <c r="K13" s="132">
        <v>12.7</v>
      </c>
      <c r="L13" s="132">
        <v>12.7</v>
      </c>
      <c r="M13" s="1"/>
      <c r="N13" s="111"/>
      <c r="O13" s="111"/>
      <c r="P13" s="111"/>
      <c r="Q13" s="111"/>
      <c r="R13" s="111"/>
      <c r="S13" s="111"/>
      <c r="T13" s="111"/>
      <c r="U13" s="111"/>
      <c r="V13" s="111"/>
      <c r="W13" s="111"/>
      <c r="X13" s="111"/>
    </row>
    <row r="14" spans="1:24" ht="12.75">
      <c r="A14" s="2">
        <v>200604</v>
      </c>
      <c r="B14" s="132">
        <v>13.2</v>
      </c>
      <c r="C14" s="132">
        <v>13.2</v>
      </c>
      <c r="D14" s="132">
        <v>13.2</v>
      </c>
      <c r="E14" s="132">
        <v>13.2</v>
      </c>
      <c r="F14" s="132">
        <v>13.2</v>
      </c>
      <c r="G14" s="132">
        <v>13.2</v>
      </c>
      <c r="H14" s="132">
        <v>13.2</v>
      </c>
      <c r="I14" s="132">
        <v>13.2</v>
      </c>
      <c r="J14" s="132">
        <v>13.2</v>
      </c>
      <c r="K14" s="132">
        <v>13.2</v>
      </c>
      <c r="L14" s="132">
        <v>13.2</v>
      </c>
      <c r="M14" s="1"/>
      <c r="N14" s="111"/>
      <c r="O14" s="111"/>
      <c r="P14" s="111"/>
      <c r="Q14" s="111"/>
      <c r="R14" s="111"/>
      <c r="S14" s="111"/>
      <c r="T14" s="111"/>
      <c r="U14" s="111"/>
      <c r="V14" s="111"/>
      <c r="W14" s="111"/>
      <c r="X14" s="111"/>
    </row>
    <row r="15" spans="1:24" ht="12.75">
      <c r="A15" s="2">
        <v>200701</v>
      </c>
      <c r="B15" s="132">
        <v>13.3</v>
      </c>
      <c r="C15" s="132">
        <v>13.3</v>
      </c>
      <c r="D15" s="132">
        <v>13.3</v>
      </c>
      <c r="E15" s="132">
        <v>13.3</v>
      </c>
      <c r="F15" s="132">
        <v>13.3</v>
      </c>
      <c r="G15" s="132">
        <v>13.3</v>
      </c>
      <c r="H15" s="132">
        <v>13.3</v>
      </c>
      <c r="I15" s="132">
        <v>13.3</v>
      </c>
      <c r="J15" s="132">
        <v>13.3</v>
      </c>
      <c r="K15" s="132">
        <v>13.3</v>
      </c>
      <c r="L15" s="132">
        <v>13.3</v>
      </c>
      <c r="M15" s="1"/>
      <c r="N15" s="111"/>
      <c r="O15" s="111"/>
      <c r="P15" s="111"/>
      <c r="Q15" s="111"/>
      <c r="R15" s="111"/>
      <c r="S15" s="111"/>
      <c r="T15" s="111"/>
      <c r="U15" s="111"/>
      <c r="V15" s="111"/>
      <c r="W15" s="111"/>
      <c r="X15" s="111"/>
    </row>
    <row r="16" spans="1:24" ht="12.75">
      <c r="A16" s="2">
        <v>200702</v>
      </c>
      <c r="B16" s="132">
        <v>13.3</v>
      </c>
      <c r="C16" s="132">
        <v>13.3</v>
      </c>
      <c r="D16" s="132">
        <v>13.3</v>
      </c>
      <c r="E16" s="132">
        <v>13.3</v>
      </c>
      <c r="F16" s="132">
        <v>13.3</v>
      </c>
      <c r="G16" s="132">
        <v>13.3</v>
      </c>
      <c r="H16" s="132">
        <v>13.3</v>
      </c>
      <c r="I16" s="132">
        <v>13.3</v>
      </c>
      <c r="J16" s="132">
        <v>13.3</v>
      </c>
      <c r="K16" s="132">
        <v>13.3</v>
      </c>
      <c r="L16" s="132">
        <v>13.3</v>
      </c>
      <c r="M16" s="1"/>
      <c r="N16" s="111"/>
      <c r="O16" s="111"/>
      <c r="P16" s="111"/>
      <c r="Q16" s="111"/>
      <c r="R16" s="111"/>
      <c r="S16" s="111"/>
      <c r="T16" s="111"/>
      <c r="U16" s="111"/>
      <c r="V16" s="111"/>
      <c r="W16" s="111"/>
      <c r="X16" s="111"/>
    </row>
    <row r="17" spans="1:24" ht="12.75">
      <c r="A17" s="2">
        <v>200703</v>
      </c>
      <c r="B17" s="132">
        <v>13.3</v>
      </c>
      <c r="C17" s="132">
        <v>13.3</v>
      </c>
      <c r="D17" s="132">
        <v>13.3</v>
      </c>
      <c r="E17" s="132">
        <v>13.3</v>
      </c>
      <c r="F17" s="132">
        <v>13.3</v>
      </c>
      <c r="G17" s="132">
        <v>13.3</v>
      </c>
      <c r="H17" s="132">
        <v>13.3</v>
      </c>
      <c r="I17" s="132">
        <v>13.3</v>
      </c>
      <c r="J17" s="132">
        <v>13.3</v>
      </c>
      <c r="K17" s="132">
        <v>13.3</v>
      </c>
      <c r="L17" s="132">
        <v>13.3</v>
      </c>
      <c r="M17" s="1"/>
      <c r="N17" s="111"/>
      <c r="O17" s="111"/>
      <c r="P17" s="111"/>
      <c r="Q17" s="111"/>
      <c r="R17" s="111"/>
      <c r="S17" s="111"/>
      <c r="T17" s="111"/>
      <c r="U17" s="111"/>
      <c r="V17" s="111"/>
      <c r="W17" s="111"/>
      <c r="X17" s="111"/>
    </row>
    <row r="18" spans="1:24" ht="12.75">
      <c r="A18" s="2">
        <v>200704</v>
      </c>
      <c r="B18" s="132">
        <v>13.4</v>
      </c>
      <c r="C18" s="132">
        <v>13</v>
      </c>
      <c r="D18" s="132">
        <v>13.1</v>
      </c>
      <c r="E18" s="132">
        <v>13.3</v>
      </c>
      <c r="F18" s="132">
        <v>13.4</v>
      </c>
      <c r="G18" s="132">
        <v>13.4</v>
      </c>
      <c r="H18" s="132">
        <v>13.8</v>
      </c>
      <c r="I18" s="132">
        <v>14</v>
      </c>
      <c r="J18" s="132">
        <v>14.2</v>
      </c>
      <c r="K18" s="132">
        <v>13.4</v>
      </c>
      <c r="L18" s="132">
        <v>13.4</v>
      </c>
      <c r="M18" s="1"/>
      <c r="N18" s="111"/>
      <c r="O18" s="111"/>
      <c r="P18" s="111"/>
      <c r="Q18" s="111"/>
      <c r="R18" s="111"/>
      <c r="S18" s="111"/>
      <c r="T18" s="111"/>
      <c r="U18" s="111"/>
      <c r="V18" s="111"/>
      <c r="W18" s="111"/>
      <c r="X18" s="111"/>
    </row>
    <row r="19" spans="1:24" ht="12.75">
      <c r="A19" s="2">
        <v>200801</v>
      </c>
      <c r="B19" s="132">
        <v>13.8</v>
      </c>
      <c r="C19" s="132">
        <v>12.9</v>
      </c>
      <c r="D19" s="132">
        <v>13.2</v>
      </c>
      <c r="E19" s="132">
        <v>13.4</v>
      </c>
      <c r="F19" s="132">
        <v>13.8</v>
      </c>
      <c r="G19" s="132">
        <v>13.8</v>
      </c>
      <c r="H19" s="132">
        <v>14.4</v>
      </c>
      <c r="I19" s="132">
        <v>14.9</v>
      </c>
      <c r="J19" s="132">
        <v>15.3</v>
      </c>
      <c r="K19" s="132">
        <v>13.9</v>
      </c>
      <c r="L19" s="132">
        <v>13.8</v>
      </c>
      <c r="M19" s="1"/>
      <c r="N19" s="111"/>
      <c r="O19" s="111"/>
      <c r="P19" s="111"/>
      <c r="Q19" s="111"/>
      <c r="R19" s="111"/>
      <c r="S19" s="111"/>
      <c r="T19" s="111"/>
      <c r="U19" s="111"/>
      <c r="V19" s="111"/>
      <c r="W19" s="111"/>
      <c r="X19" s="111"/>
    </row>
    <row r="20" spans="1:24" ht="12.75">
      <c r="A20" s="2">
        <f>A16+100</f>
        <v>200802</v>
      </c>
      <c r="B20" s="132">
        <v>13.8</v>
      </c>
      <c r="C20" s="132">
        <v>12.5</v>
      </c>
      <c r="D20" s="132">
        <v>12.9</v>
      </c>
      <c r="E20" s="132">
        <v>13.2</v>
      </c>
      <c r="F20" s="132">
        <v>13.8</v>
      </c>
      <c r="G20" s="132">
        <v>13.8</v>
      </c>
      <c r="H20" s="132">
        <v>14.7</v>
      </c>
      <c r="I20" s="132">
        <v>15.4</v>
      </c>
      <c r="J20" s="132">
        <v>16.1</v>
      </c>
      <c r="K20" s="132">
        <v>14.8</v>
      </c>
      <c r="L20" s="132">
        <v>14</v>
      </c>
      <c r="M20" s="1"/>
      <c r="N20" s="111"/>
      <c r="O20" s="111"/>
      <c r="P20" s="111"/>
      <c r="Q20" s="111"/>
      <c r="R20" s="111"/>
      <c r="S20" s="111"/>
      <c r="T20" s="111"/>
      <c r="U20" s="111"/>
      <c r="V20" s="111"/>
      <c r="W20" s="111"/>
      <c r="X20" s="111"/>
    </row>
    <row r="21" spans="1:24" ht="12.75">
      <c r="A21" s="2">
        <f>A17+100</f>
        <v>200803</v>
      </c>
      <c r="B21" s="132">
        <v>13.3</v>
      </c>
      <c r="C21" s="132">
        <v>11.6</v>
      </c>
      <c r="D21" s="132">
        <v>12.2</v>
      </c>
      <c r="E21" s="132">
        <v>12.6</v>
      </c>
      <c r="F21" s="132">
        <v>13.3</v>
      </c>
      <c r="G21" s="132">
        <v>13.3</v>
      </c>
      <c r="H21" s="132">
        <v>14.6</v>
      </c>
      <c r="I21" s="132">
        <v>15.5</v>
      </c>
      <c r="J21" s="132">
        <v>16.5</v>
      </c>
      <c r="K21" s="132">
        <v>14.9</v>
      </c>
      <c r="L21" s="132">
        <v>14</v>
      </c>
      <c r="M21" s="1"/>
      <c r="N21" s="111"/>
      <c r="O21" s="111"/>
      <c r="P21" s="111"/>
      <c r="Q21" s="111"/>
      <c r="R21" s="111"/>
      <c r="S21" s="111"/>
      <c r="T21" s="111"/>
      <c r="U21" s="111"/>
      <c r="V21" s="111"/>
      <c r="W21" s="111"/>
      <c r="X21" s="111"/>
    </row>
    <row r="22" spans="1:24" ht="12.75">
      <c r="A22" s="2">
        <f>A18+100</f>
        <v>200804</v>
      </c>
      <c r="B22" s="132">
        <v>12.3</v>
      </c>
      <c r="C22" s="132">
        <v>10.1</v>
      </c>
      <c r="D22" s="132">
        <v>10.8</v>
      </c>
      <c r="E22" s="132">
        <v>11.4</v>
      </c>
      <c r="F22" s="132">
        <v>12.3</v>
      </c>
      <c r="G22" s="132">
        <v>12.3</v>
      </c>
      <c r="H22" s="132">
        <v>13.9</v>
      </c>
      <c r="I22" s="132">
        <v>15</v>
      </c>
      <c r="J22" s="17">
        <v>16.2</v>
      </c>
      <c r="K22" s="17">
        <v>14.6</v>
      </c>
      <c r="L22" s="17">
        <v>14</v>
      </c>
      <c r="M22" s="1"/>
      <c r="N22" s="111"/>
      <c r="O22" s="111"/>
      <c r="P22" s="111"/>
      <c r="Q22" s="111"/>
      <c r="R22" s="111"/>
      <c r="S22" s="111"/>
      <c r="T22" s="111"/>
      <c r="U22" s="111"/>
      <c r="V22" s="111"/>
      <c r="W22" s="111"/>
      <c r="X22" s="111"/>
    </row>
    <row r="23" spans="1:24" ht="12.75">
      <c r="A23" s="2">
        <v>200901</v>
      </c>
      <c r="B23" s="132">
        <v>9.9</v>
      </c>
      <c r="C23" s="132">
        <v>7.6</v>
      </c>
      <c r="D23" s="132">
        <v>8.3</v>
      </c>
      <c r="E23" s="132">
        <v>9</v>
      </c>
      <c r="F23" s="132">
        <v>9.9</v>
      </c>
      <c r="G23" s="132">
        <v>9.9</v>
      </c>
      <c r="H23" s="132">
        <v>11.8</v>
      </c>
      <c r="I23" s="132">
        <v>13.1</v>
      </c>
      <c r="J23" s="17">
        <v>14.4</v>
      </c>
      <c r="K23" s="17">
        <v>13.3</v>
      </c>
      <c r="L23" s="17">
        <v>13.4</v>
      </c>
      <c r="M23" s="1"/>
      <c r="N23" s="111"/>
      <c r="O23" s="111"/>
      <c r="P23" s="111"/>
      <c r="Q23" s="111"/>
      <c r="R23" s="111"/>
      <c r="S23" s="111"/>
      <c r="T23" s="111"/>
      <c r="U23" s="111"/>
      <c r="V23" s="111"/>
      <c r="W23" s="111"/>
      <c r="X23" s="111"/>
    </row>
    <row r="24" spans="1:24" ht="12.75">
      <c r="A24" s="2">
        <v>200902</v>
      </c>
      <c r="B24" s="132">
        <v>7.3</v>
      </c>
      <c r="C24" s="132">
        <v>4.9</v>
      </c>
      <c r="D24" s="132">
        <v>5.6</v>
      </c>
      <c r="E24" s="132">
        <v>6.3</v>
      </c>
      <c r="F24" s="132">
        <v>7.3</v>
      </c>
      <c r="G24" s="132">
        <v>7.3</v>
      </c>
      <c r="H24" s="132">
        <v>9.4</v>
      </c>
      <c r="I24" s="132">
        <v>10.8</v>
      </c>
      <c r="J24" s="17">
        <v>12.3</v>
      </c>
      <c r="K24" s="17">
        <v>11.2</v>
      </c>
      <c r="L24" s="17">
        <v>11.8</v>
      </c>
      <c r="M24" s="1"/>
      <c r="N24" s="111"/>
      <c r="O24" s="111"/>
      <c r="P24" s="111"/>
      <c r="Q24" s="111"/>
      <c r="R24" s="111"/>
      <c r="S24" s="111"/>
      <c r="T24" s="111"/>
      <c r="U24" s="111"/>
      <c r="V24" s="111"/>
      <c r="W24" s="111"/>
      <c r="X24" s="111"/>
    </row>
    <row r="25" spans="1:24" ht="12.75">
      <c r="A25" s="2">
        <v>200903</v>
      </c>
      <c r="B25" s="132">
        <v>5.1</v>
      </c>
      <c r="C25" s="132">
        <v>2.4</v>
      </c>
      <c r="D25" s="132">
        <v>3.2</v>
      </c>
      <c r="E25" s="132">
        <v>4</v>
      </c>
      <c r="F25" s="132">
        <v>5.1</v>
      </c>
      <c r="G25" s="132">
        <v>5.1</v>
      </c>
      <c r="H25" s="132">
        <v>7.4</v>
      </c>
      <c r="I25" s="132">
        <v>8.9</v>
      </c>
      <c r="J25" s="17">
        <v>10.6</v>
      </c>
      <c r="K25" s="17">
        <v>8.9</v>
      </c>
      <c r="L25" s="17">
        <v>9.6</v>
      </c>
      <c r="M25" s="1"/>
      <c r="N25" s="111"/>
      <c r="O25" s="111"/>
      <c r="P25" s="111"/>
      <c r="Q25" s="111"/>
      <c r="R25" s="111"/>
      <c r="S25" s="111"/>
      <c r="T25" s="111"/>
      <c r="U25" s="111"/>
      <c r="V25" s="111"/>
      <c r="W25" s="111"/>
      <c r="X25" s="111"/>
    </row>
    <row r="26" spans="1:24" ht="12.75">
      <c r="A26" s="2">
        <v>200904</v>
      </c>
      <c r="B26" s="132">
        <v>4.3</v>
      </c>
      <c r="C26" s="132">
        <v>1.4</v>
      </c>
      <c r="D26" s="132">
        <v>2.3</v>
      </c>
      <c r="E26" s="132">
        <v>3.1</v>
      </c>
      <c r="F26" s="132">
        <v>4.3</v>
      </c>
      <c r="G26" s="132">
        <v>4.3</v>
      </c>
      <c r="H26" s="132">
        <v>6.7</v>
      </c>
      <c r="I26" s="132">
        <v>8.5</v>
      </c>
      <c r="J26" s="17">
        <v>10.3</v>
      </c>
      <c r="K26" s="17">
        <v>6.6</v>
      </c>
      <c r="L26" s="17">
        <v>7.3</v>
      </c>
      <c r="M26" s="1"/>
      <c r="N26" s="111"/>
      <c r="O26" s="111"/>
      <c r="P26" s="111"/>
      <c r="Q26" s="111"/>
      <c r="R26" s="111"/>
      <c r="S26" s="111"/>
      <c r="T26" s="111"/>
      <c r="U26" s="111"/>
      <c r="V26" s="111"/>
      <c r="W26" s="111"/>
      <c r="X26" s="111"/>
    </row>
    <row r="27" spans="1:24" ht="12.75">
      <c r="A27" s="2">
        <v>201001</v>
      </c>
      <c r="B27" s="132">
        <v>4.3</v>
      </c>
      <c r="C27" s="132">
        <v>1.2</v>
      </c>
      <c r="D27" s="132">
        <v>2.1</v>
      </c>
      <c r="E27" s="132">
        <v>3</v>
      </c>
      <c r="F27" s="132">
        <v>4.3</v>
      </c>
      <c r="G27" s="132">
        <v>4.3</v>
      </c>
      <c r="H27" s="132">
        <v>6.8</v>
      </c>
      <c r="I27" s="132">
        <v>8.5</v>
      </c>
      <c r="J27" s="17">
        <v>10.4</v>
      </c>
      <c r="K27" s="17">
        <v>4.9</v>
      </c>
      <c r="L27" s="17">
        <v>5.5</v>
      </c>
      <c r="M27" s="1"/>
      <c r="N27" s="111"/>
      <c r="O27" s="111"/>
      <c r="P27" s="111"/>
      <c r="Q27" s="111"/>
      <c r="R27" s="111"/>
      <c r="S27" s="111"/>
      <c r="T27" s="111"/>
      <c r="U27" s="111"/>
      <c r="V27" s="111"/>
      <c r="W27" s="111"/>
      <c r="X27" s="111"/>
    </row>
    <row r="28" spans="1:24" ht="12.75">
      <c r="A28" s="2">
        <f>A24+100</f>
        <v>201002</v>
      </c>
      <c r="B28" s="132">
        <v>4.3</v>
      </c>
      <c r="C28" s="132">
        <v>0.9</v>
      </c>
      <c r="D28" s="132">
        <v>1.9</v>
      </c>
      <c r="E28" s="132">
        <v>2.9</v>
      </c>
      <c r="F28" s="132">
        <v>4.3</v>
      </c>
      <c r="G28" s="132">
        <v>4.3</v>
      </c>
      <c r="H28" s="132">
        <v>6.8</v>
      </c>
      <c r="I28" s="132">
        <v>8.6</v>
      </c>
      <c r="J28" s="17">
        <v>10.5</v>
      </c>
      <c r="K28" s="17">
        <v>4.6</v>
      </c>
      <c r="L28" s="17">
        <v>4.7</v>
      </c>
      <c r="M28" s="1"/>
      <c r="N28" s="111"/>
      <c r="O28" s="111"/>
      <c r="P28" s="111"/>
      <c r="Q28" s="111"/>
      <c r="R28" s="111"/>
      <c r="S28" s="111"/>
      <c r="T28" s="111"/>
      <c r="U28" s="111"/>
      <c r="V28" s="111"/>
      <c r="W28" s="111"/>
      <c r="X28" s="111"/>
    </row>
    <row r="29" spans="1:24" ht="12.75">
      <c r="A29" s="2">
        <f>A25+100</f>
        <v>201003</v>
      </c>
      <c r="B29" s="132">
        <v>4.3</v>
      </c>
      <c r="C29" s="132">
        <v>0.8</v>
      </c>
      <c r="D29" s="132">
        <v>1.8</v>
      </c>
      <c r="E29" s="132">
        <v>2.9</v>
      </c>
      <c r="F29" s="132">
        <v>4.3</v>
      </c>
      <c r="G29" s="132">
        <v>4.3</v>
      </c>
      <c r="H29" s="132">
        <v>6.9</v>
      </c>
      <c r="I29" s="132">
        <v>8.8</v>
      </c>
      <c r="J29" s="17">
        <v>10.7</v>
      </c>
      <c r="K29" s="17">
        <v>4.8</v>
      </c>
      <c r="L29" s="17">
        <v>4.4</v>
      </c>
      <c r="M29" s="1"/>
      <c r="N29" s="111"/>
      <c r="O29" s="111"/>
      <c r="P29" s="111"/>
      <c r="Q29" s="111"/>
      <c r="R29" s="111"/>
      <c r="S29" s="111"/>
      <c r="T29" s="111"/>
      <c r="U29" s="111"/>
      <c r="V29" s="111"/>
      <c r="W29" s="111"/>
      <c r="X29" s="11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X29"/>
  <sheetViews>
    <sheetView zoomScalePageLayoutView="0" workbookViewId="0" topLeftCell="A10">
      <selection activeCell="F25" sqref="F25"/>
    </sheetView>
  </sheetViews>
  <sheetFormatPr defaultColWidth="9.140625" defaultRowHeight="12.75"/>
  <cols>
    <col min="11" max="11" width="18.7109375" style="0" customWidth="1"/>
    <col min="12" max="12" width="19.28125" style="0" customWidth="1"/>
    <col min="13" max="13" width="4.8515625" style="0" customWidth="1"/>
    <col min="15" max="15" width="14.57421875" style="0" customWidth="1"/>
    <col min="16" max="16" width="14.00390625" style="0" customWidth="1"/>
  </cols>
  <sheetData>
    <row r="1" spans="1:13" ht="12.75">
      <c r="A1" s="2" t="s">
        <v>0</v>
      </c>
      <c r="B1" s="1"/>
      <c r="C1" s="1"/>
      <c r="D1" s="1"/>
      <c r="E1" s="95"/>
      <c r="F1" s="95"/>
      <c r="G1" s="95"/>
      <c r="H1" s="95"/>
      <c r="I1" s="95"/>
      <c r="J1" s="1"/>
      <c r="K1" s="1"/>
      <c r="L1" s="1"/>
      <c r="M1" s="1"/>
    </row>
    <row r="2" spans="1:13" ht="12.75">
      <c r="A2" s="2" t="s">
        <v>49</v>
      </c>
      <c r="B2" s="1"/>
      <c r="C2" s="1"/>
      <c r="D2" s="1"/>
      <c r="E2" s="95"/>
      <c r="F2" s="95"/>
      <c r="G2" s="95"/>
      <c r="H2" s="95"/>
      <c r="I2" s="95"/>
      <c r="J2" s="1"/>
      <c r="K2" s="1"/>
      <c r="L2" s="1"/>
      <c r="M2" s="1"/>
    </row>
    <row r="3" spans="1:13" ht="12.75">
      <c r="A3" s="3" t="s">
        <v>114</v>
      </c>
      <c r="B3" s="1"/>
      <c r="C3" s="1"/>
      <c r="D3" s="1"/>
      <c r="E3" s="84"/>
      <c r="F3" s="84"/>
      <c r="G3" s="84"/>
      <c r="H3" s="84"/>
      <c r="I3" s="84"/>
      <c r="J3" s="1"/>
      <c r="K3" s="1"/>
      <c r="L3" s="1"/>
      <c r="M3" s="1"/>
    </row>
    <row r="4" spans="1:13" ht="15.75">
      <c r="A4" s="85" t="s">
        <v>113</v>
      </c>
      <c r="B4" s="1"/>
      <c r="C4" s="1"/>
      <c r="D4" s="1"/>
      <c r="E4" s="85"/>
      <c r="F4" s="85"/>
      <c r="G4" s="85"/>
      <c r="H4" s="85"/>
      <c r="I4" s="85"/>
      <c r="J4" s="6"/>
      <c r="K4" s="6"/>
      <c r="L4" s="6"/>
      <c r="M4" s="6"/>
    </row>
    <row r="5" spans="1:13" ht="12.75">
      <c r="A5" s="32"/>
      <c r="B5" s="1"/>
      <c r="C5" s="1"/>
      <c r="D5" s="1"/>
      <c r="E5" s="32"/>
      <c r="F5" s="32"/>
      <c r="G5" s="32"/>
      <c r="H5" s="32"/>
      <c r="I5" s="32"/>
      <c r="J5" s="1"/>
      <c r="K5" s="1"/>
      <c r="L5" s="1"/>
      <c r="M5" s="1"/>
    </row>
    <row r="6" spans="1:13" ht="12.75">
      <c r="A6" s="124" t="s">
        <v>44</v>
      </c>
      <c r="B6" s="6"/>
      <c r="C6" s="1"/>
      <c r="D6" s="1"/>
      <c r="E6" s="125"/>
      <c r="F6" s="125"/>
      <c r="G6" s="125"/>
      <c r="H6" s="125"/>
      <c r="I6" s="125"/>
      <c r="J6" s="1"/>
      <c r="K6" s="1"/>
      <c r="L6" s="1"/>
      <c r="M6" s="1"/>
    </row>
    <row r="7" spans="1:13" ht="12.75">
      <c r="A7" s="32" t="s">
        <v>7</v>
      </c>
      <c r="B7" s="1"/>
      <c r="C7" s="1"/>
      <c r="D7" s="1"/>
      <c r="E7" s="32"/>
      <c r="F7" s="32"/>
      <c r="G7" s="32"/>
      <c r="H7" s="32"/>
      <c r="I7" s="32"/>
      <c r="J7" s="1"/>
      <c r="K7" s="1"/>
      <c r="L7" s="1"/>
      <c r="M7" s="1"/>
    </row>
    <row r="8" spans="1:17" s="67" customFormat="1" ht="12.75">
      <c r="A8" s="126"/>
      <c r="B8" s="127"/>
      <c r="C8" s="127"/>
      <c r="D8" s="127"/>
      <c r="E8" s="127"/>
      <c r="F8" s="128"/>
      <c r="G8" s="127"/>
      <c r="H8" s="127"/>
      <c r="I8" s="90"/>
      <c r="J8" s="59"/>
      <c r="K8" s="59"/>
      <c r="L8" s="59"/>
      <c r="M8" s="59"/>
      <c r="N8" s="61"/>
      <c r="O8" s="59"/>
      <c r="P8" s="59"/>
      <c r="Q8" s="59"/>
    </row>
    <row r="10" spans="1:17" ht="38.25">
      <c r="A10" s="57"/>
      <c r="B10" s="133" t="s">
        <v>109</v>
      </c>
      <c r="C10" s="134">
        <v>-0.9</v>
      </c>
      <c r="D10" s="134">
        <v>-0.75</v>
      </c>
      <c r="E10" s="134">
        <v>-0.5</v>
      </c>
      <c r="F10" s="134">
        <v>-0.25</v>
      </c>
      <c r="G10" s="134">
        <v>0.25</v>
      </c>
      <c r="H10" s="134">
        <v>0.5</v>
      </c>
      <c r="I10" s="134">
        <v>0.75</v>
      </c>
      <c r="J10" s="134">
        <v>0.9</v>
      </c>
      <c r="K10" s="134" t="s">
        <v>110</v>
      </c>
      <c r="L10" s="134" t="s">
        <v>111</v>
      </c>
      <c r="M10" s="12"/>
      <c r="Q10" s="12"/>
    </row>
    <row r="11" spans="1:24" ht="12.75">
      <c r="A11" s="2">
        <v>200601</v>
      </c>
      <c r="B11" s="132">
        <v>4.5</v>
      </c>
      <c r="C11" s="132">
        <v>4.5</v>
      </c>
      <c r="D11" s="132">
        <v>4.5</v>
      </c>
      <c r="E11" s="132">
        <v>4.5</v>
      </c>
      <c r="F11" s="132">
        <v>4.5</v>
      </c>
      <c r="G11" s="132">
        <v>4.5</v>
      </c>
      <c r="H11" s="132">
        <v>4.5</v>
      </c>
      <c r="I11" s="132">
        <v>4.5</v>
      </c>
      <c r="J11" s="132">
        <v>4.5</v>
      </c>
      <c r="K11" s="132">
        <v>4.5</v>
      </c>
      <c r="L11" s="132">
        <v>4.5</v>
      </c>
      <c r="M11" s="12"/>
      <c r="N11" s="136"/>
      <c r="O11" s="136"/>
      <c r="P11" s="136"/>
      <c r="Q11" s="136"/>
      <c r="R11" s="136"/>
      <c r="S11" s="136"/>
      <c r="T11" s="136"/>
      <c r="U11" s="136"/>
      <c r="V11" s="136"/>
      <c r="W11" s="136"/>
      <c r="X11" s="136"/>
    </row>
    <row r="12" spans="1:24" ht="12.75">
      <c r="A12" s="2">
        <v>200602</v>
      </c>
      <c r="B12" s="132">
        <v>7.5</v>
      </c>
      <c r="C12" s="132">
        <v>7.5</v>
      </c>
      <c r="D12" s="132">
        <v>7.5</v>
      </c>
      <c r="E12" s="132">
        <v>7.5</v>
      </c>
      <c r="F12" s="132">
        <v>7.5</v>
      </c>
      <c r="G12" s="132">
        <v>7.5</v>
      </c>
      <c r="H12" s="132">
        <v>7.5</v>
      </c>
      <c r="I12" s="132">
        <v>7.5</v>
      </c>
      <c r="J12" s="132">
        <v>7.5</v>
      </c>
      <c r="K12" s="132">
        <v>7.5</v>
      </c>
      <c r="L12" s="132">
        <v>7.5</v>
      </c>
      <c r="M12" s="12"/>
      <c r="N12" s="136"/>
      <c r="O12" s="136"/>
      <c r="P12" s="136"/>
      <c r="Q12" s="136"/>
      <c r="R12" s="136"/>
      <c r="S12" s="136"/>
      <c r="T12" s="136"/>
      <c r="U12" s="136"/>
      <c r="V12" s="136"/>
      <c r="W12" s="136"/>
      <c r="X12" s="136"/>
    </row>
    <row r="13" spans="1:24" ht="12.75">
      <c r="A13" s="2">
        <v>200603</v>
      </c>
      <c r="B13" s="132">
        <v>8</v>
      </c>
      <c r="C13" s="132">
        <v>8</v>
      </c>
      <c r="D13" s="132">
        <v>8</v>
      </c>
      <c r="E13" s="132">
        <v>8</v>
      </c>
      <c r="F13" s="132">
        <v>8</v>
      </c>
      <c r="G13" s="132">
        <v>8</v>
      </c>
      <c r="H13" s="132">
        <v>8</v>
      </c>
      <c r="I13" s="132">
        <v>8</v>
      </c>
      <c r="J13" s="132">
        <v>8</v>
      </c>
      <c r="K13" s="132">
        <v>8</v>
      </c>
      <c r="L13" s="132">
        <v>8</v>
      </c>
      <c r="M13" s="12"/>
      <c r="N13" s="136"/>
      <c r="O13" s="136"/>
      <c r="P13" s="136"/>
      <c r="Q13" s="136"/>
      <c r="R13" s="136"/>
      <c r="S13" s="136"/>
      <c r="T13" s="136"/>
      <c r="U13" s="136"/>
      <c r="V13" s="136"/>
      <c r="W13" s="136"/>
      <c r="X13" s="136"/>
    </row>
    <row r="14" spans="1:24" ht="12.75">
      <c r="A14" s="2">
        <v>200604</v>
      </c>
      <c r="B14" s="132">
        <v>7.1</v>
      </c>
      <c r="C14" s="132">
        <v>7.1</v>
      </c>
      <c r="D14" s="132">
        <v>7.1</v>
      </c>
      <c r="E14" s="132">
        <v>7.1</v>
      </c>
      <c r="F14" s="132">
        <v>7.1</v>
      </c>
      <c r="G14" s="132">
        <v>7.1</v>
      </c>
      <c r="H14" s="132">
        <v>7.1</v>
      </c>
      <c r="I14" s="132">
        <v>7.1</v>
      </c>
      <c r="J14" s="132">
        <v>7.1</v>
      </c>
      <c r="K14" s="132">
        <v>7.1</v>
      </c>
      <c r="L14" s="132">
        <v>7.1</v>
      </c>
      <c r="M14" s="12"/>
      <c r="N14" s="136"/>
      <c r="O14" s="136"/>
      <c r="P14" s="136"/>
      <c r="Q14" s="136"/>
      <c r="R14" s="136"/>
      <c r="S14" s="136"/>
      <c r="T14" s="136"/>
      <c r="U14" s="136"/>
      <c r="V14" s="136"/>
      <c r="W14" s="136"/>
      <c r="X14" s="136"/>
    </row>
    <row r="15" spans="1:24" ht="12.75">
      <c r="A15" s="2">
        <v>200701</v>
      </c>
      <c r="B15" s="132">
        <v>6.5</v>
      </c>
      <c r="C15" s="132">
        <v>6.5</v>
      </c>
      <c r="D15" s="132">
        <v>6.5</v>
      </c>
      <c r="E15" s="132">
        <v>6.5</v>
      </c>
      <c r="F15" s="132">
        <v>6.5</v>
      </c>
      <c r="G15" s="132">
        <v>6.5</v>
      </c>
      <c r="H15" s="132">
        <v>6.5</v>
      </c>
      <c r="I15" s="132">
        <v>6.5</v>
      </c>
      <c r="J15" s="132">
        <v>6.5</v>
      </c>
      <c r="K15" s="132">
        <v>6.5</v>
      </c>
      <c r="L15" s="132">
        <v>6.5</v>
      </c>
      <c r="M15" s="1"/>
      <c r="N15" s="136"/>
      <c r="O15" s="136"/>
      <c r="P15" s="136"/>
      <c r="Q15" s="136"/>
      <c r="R15" s="136"/>
      <c r="S15" s="136"/>
      <c r="T15" s="136"/>
      <c r="U15" s="136"/>
      <c r="V15" s="136"/>
      <c r="W15" s="136"/>
      <c r="X15" s="136"/>
    </row>
    <row r="16" spans="1:24" ht="12.75">
      <c r="A16" s="2">
        <v>200702</v>
      </c>
      <c r="B16" s="132">
        <v>4.4</v>
      </c>
      <c r="C16" s="132">
        <v>4.4</v>
      </c>
      <c r="D16" s="132">
        <v>4.4</v>
      </c>
      <c r="E16" s="132">
        <v>4.4</v>
      </c>
      <c r="F16" s="132">
        <v>4.4</v>
      </c>
      <c r="G16" s="132">
        <v>4.4</v>
      </c>
      <c r="H16" s="132">
        <v>4.4</v>
      </c>
      <c r="I16" s="132">
        <v>4.4</v>
      </c>
      <c r="J16" s="132">
        <v>4.4</v>
      </c>
      <c r="K16" s="132">
        <v>4.4</v>
      </c>
      <c r="L16" s="132">
        <v>4.4</v>
      </c>
      <c r="M16" s="1"/>
      <c r="N16" s="136"/>
      <c r="O16" s="136"/>
      <c r="P16" s="136"/>
      <c r="Q16" s="136"/>
      <c r="R16" s="136"/>
      <c r="S16" s="136"/>
      <c r="T16" s="136"/>
      <c r="U16" s="136"/>
      <c r="V16" s="136"/>
      <c r="W16" s="136"/>
      <c r="X16" s="136"/>
    </row>
    <row r="17" spans="1:24" ht="12.75">
      <c r="A17" s="2">
        <v>200703</v>
      </c>
      <c r="B17" s="132">
        <v>3.9</v>
      </c>
      <c r="C17" s="132">
        <v>3.9</v>
      </c>
      <c r="D17" s="132">
        <v>3.9</v>
      </c>
      <c r="E17" s="132">
        <v>3.9</v>
      </c>
      <c r="F17" s="132">
        <v>3.9</v>
      </c>
      <c r="G17" s="132">
        <v>3.9</v>
      </c>
      <c r="H17" s="132">
        <v>3.9</v>
      </c>
      <c r="I17" s="132">
        <v>3.9</v>
      </c>
      <c r="J17" s="132">
        <v>3.9</v>
      </c>
      <c r="K17" s="132">
        <v>3.9</v>
      </c>
      <c r="L17" s="132">
        <v>3.9</v>
      </c>
      <c r="M17" s="1"/>
      <c r="N17" s="136"/>
      <c r="O17" s="136"/>
      <c r="P17" s="136"/>
      <c r="Q17" s="136"/>
      <c r="R17" s="136"/>
      <c r="S17" s="136"/>
      <c r="T17" s="136"/>
      <c r="U17" s="136"/>
      <c r="V17" s="136"/>
      <c r="W17" s="136"/>
      <c r="X17" s="136"/>
    </row>
    <row r="18" spans="1:24" ht="12.75">
      <c r="A18" s="2">
        <v>200704</v>
      </c>
      <c r="B18" s="132">
        <v>4.8</v>
      </c>
      <c r="C18" s="132">
        <v>4.5</v>
      </c>
      <c r="D18" s="132">
        <v>4.6</v>
      </c>
      <c r="E18" s="132">
        <v>4.7</v>
      </c>
      <c r="F18" s="132">
        <v>4.8</v>
      </c>
      <c r="G18" s="132">
        <v>4.8</v>
      </c>
      <c r="H18" s="132">
        <v>5.1</v>
      </c>
      <c r="I18" s="132">
        <v>5.2</v>
      </c>
      <c r="J18" s="132">
        <v>5.4</v>
      </c>
      <c r="K18" s="132">
        <v>4.8</v>
      </c>
      <c r="L18" s="132">
        <v>4.8</v>
      </c>
      <c r="M18" s="1"/>
      <c r="N18" s="136"/>
      <c r="O18" s="136"/>
      <c r="P18" s="136"/>
      <c r="Q18" s="136"/>
      <c r="R18" s="136"/>
      <c r="S18" s="136"/>
      <c r="T18" s="136"/>
      <c r="U18" s="136"/>
      <c r="V18" s="136"/>
      <c r="W18" s="136"/>
      <c r="X18" s="136"/>
    </row>
    <row r="19" spans="1:24" ht="12.75">
      <c r="A19" s="2">
        <v>200801</v>
      </c>
      <c r="B19" s="132">
        <v>4.9</v>
      </c>
      <c r="C19" s="132">
        <v>4.2</v>
      </c>
      <c r="D19" s="132">
        <v>4.4</v>
      </c>
      <c r="E19" s="132">
        <v>4.6</v>
      </c>
      <c r="F19" s="132">
        <v>4.9</v>
      </c>
      <c r="G19" s="132">
        <v>4.9</v>
      </c>
      <c r="H19" s="132">
        <v>5.4</v>
      </c>
      <c r="I19" s="132">
        <v>5.7</v>
      </c>
      <c r="J19" s="132">
        <v>6.1</v>
      </c>
      <c r="K19" s="132">
        <v>5.3</v>
      </c>
      <c r="L19" s="132">
        <v>4.8</v>
      </c>
      <c r="M19" s="1"/>
      <c r="N19" s="136"/>
      <c r="O19" s="136"/>
      <c r="P19" s="136"/>
      <c r="Q19" s="136"/>
      <c r="R19" s="136"/>
      <c r="S19" s="136"/>
      <c r="T19" s="136"/>
      <c r="U19" s="136"/>
      <c r="V19" s="136"/>
      <c r="W19" s="136"/>
      <c r="X19" s="136"/>
    </row>
    <row r="20" spans="1:24" ht="12.75">
      <c r="A20" s="2">
        <f>A16+100</f>
        <v>200802</v>
      </c>
      <c r="B20" s="132">
        <v>4.5</v>
      </c>
      <c r="C20" s="132">
        <v>3.4</v>
      </c>
      <c r="D20" s="132">
        <v>3.7</v>
      </c>
      <c r="E20" s="132">
        <v>4</v>
      </c>
      <c r="F20" s="132">
        <v>4.5</v>
      </c>
      <c r="G20" s="132">
        <v>4.5</v>
      </c>
      <c r="H20" s="132">
        <v>5.2</v>
      </c>
      <c r="I20" s="132">
        <v>5.7</v>
      </c>
      <c r="J20" s="132">
        <v>6.3</v>
      </c>
      <c r="K20" s="132">
        <v>5.9</v>
      </c>
      <c r="L20" s="132">
        <v>4.6</v>
      </c>
      <c r="M20" s="1"/>
      <c r="N20" s="136"/>
      <c r="O20" s="136"/>
      <c r="P20" s="136"/>
      <c r="Q20" s="136"/>
      <c r="R20" s="136"/>
      <c r="S20" s="136"/>
      <c r="T20" s="136"/>
      <c r="U20" s="136"/>
      <c r="V20" s="136"/>
      <c r="W20" s="136"/>
      <c r="X20" s="136"/>
    </row>
    <row r="21" spans="1:24" ht="12.75">
      <c r="A21" s="2">
        <f>A17+100</f>
        <v>200803</v>
      </c>
      <c r="B21" s="132">
        <v>3.9</v>
      </c>
      <c r="C21" s="132">
        <v>2.5</v>
      </c>
      <c r="D21" s="132">
        <v>2.9</v>
      </c>
      <c r="E21" s="132">
        <v>3.3</v>
      </c>
      <c r="F21" s="132">
        <v>3.9</v>
      </c>
      <c r="G21" s="132">
        <v>3.9</v>
      </c>
      <c r="H21" s="132">
        <v>4.9</v>
      </c>
      <c r="I21" s="132">
        <v>5.6</v>
      </c>
      <c r="J21" s="132">
        <v>6.4</v>
      </c>
      <c r="K21" s="132">
        <v>6.1</v>
      </c>
      <c r="L21" s="132">
        <v>4.2</v>
      </c>
      <c r="M21" s="1"/>
      <c r="N21" s="136"/>
      <c r="O21" s="136"/>
      <c r="P21" s="136"/>
      <c r="Q21" s="136"/>
      <c r="R21" s="136"/>
      <c r="S21" s="136"/>
      <c r="T21" s="136"/>
      <c r="U21" s="136"/>
      <c r="V21" s="136"/>
      <c r="W21" s="136"/>
      <c r="X21" s="136"/>
    </row>
    <row r="22" spans="1:24" ht="12.75">
      <c r="A22" s="2">
        <f>A18+100</f>
        <v>200804</v>
      </c>
      <c r="B22" s="132">
        <v>3.1</v>
      </c>
      <c r="C22" s="132">
        <v>1.4</v>
      </c>
      <c r="D22" s="132">
        <v>1.9</v>
      </c>
      <c r="E22" s="132">
        <v>2.4</v>
      </c>
      <c r="F22" s="132">
        <v>3.1</v>
      </c>
      <c r="G22" s="132">
        <v>3.1</v>
      </c>
      <c r="H22" s="132">
        <v>4.4</v>
      </c>
      <c r="I22" s="132">
        <v>5.3</v>
      </c>
      <c r="J22" s="17">
        <v>6.2</v>
      </c>
      <c r="K22" s="17">
        <v>5.5</v>
      </c>
      <c r="L22" s="17">
        <v>3.4</v>
      </c>
      <c r="M22" s="1"/>
      <c r="N22" s="136"/>
      <c r="O22" s="136"/>
      <c r="P22" s="136"/>
      <c r="Q22" s="136"/>
      <c r="R22" s="136"/>
      <c r="S22" s="136"/>
      <c r="T22" s="136"/>
      <c r="U22" s="136"/>
      <c r="V22" s="136"/>
      <c r="W22" s="136"/>
      <c r="X22" s="136"/>
    </row>
    <row r="23" spans="1:24" ht="12.75">
      <c r="A23" s="2">
        <v>200901</v>
      </c>
      <c r="B23" s="132">
        <v>3.2</v>
      </c>
      <c r="C23" s="132">
        <v>1.4</v>
      </c>
      <c r="D23" s="132">
        <v>2</v>
      </c>
      <c r="E23" s="132">
        <v>2.5</v>
      </c>
      <c r="F23" s="132">
        <v>3.2</v>
      </c>
      <c r="G23" s="132">
        <v>3.2</v>
      </c>
      <c r="H23" s="132">
        <v>4.4</v>
      </c>
      <c r="I23" s="132">
        <v>5.3</v>
      </c>
      <c r="J23" s="17">
        <v>6.2</v>
      </c>
      <c r="K23" s="17">
        <v>5.5</v>
      </c>
      <c r="L23" s="17">
        <v>3.6</v>
      </c>
      <c r="M23" s="1"/>
      <c r="N23" s="136"/>
      <c r="O23" s="136"/>
      <c r="P23" s="136"/>
      <c r="Q23" s="136"/>
      <c r="R23" s="136"/>
      <c r="S23" s="136"/>
      <c r="T23" s="136"/>
      <c r="U23" s="136"/>
      <c r="V23" s="136"/>
      <c r="W23" s="136"/>
      <c r="X23" s="136"/>
    </row>
    <row r="24" spans="1:24" ht="12.75">
      <c r="A24" s="2">
        <v>200902</v>
      </c>
      <c r="B24" s="132">
        <v>2.9</v>
      </c>
      <c r="C24" s="132">
        <v>1.1</v>
      </c>
      <c r="D24" s="132">
        <v>1.6</v>
      </c>
      <c r="E24" s="132">
        <v>2.1</v>
      </c>
      <c r="F24" s="132">
        <v>2.9</v>
      </c>
      <c r="G24" s="132">
        <v>2.9</v>
      </c>
      <c r="H24" s="132">
        <v>4.1</v>
      </c>
      <c r="I24" s="132">
        <v>4.9</v>
      </c>
      <c r="J24" s="17">
        <v>5.8</v>
      </c>
      <c r="K24" s="17">
        <v>4.4</v>
      </c>
      <c r="L24" s="17">
        <v>3.4</v>
      </c>
      <c r="M24" s="1"/>
      <c r="N24" s="136"/>
      <c r="O24" s="136"/>
      <c r="P24" s="136"/>
      <c r="Q24" s="136"/>
      <c r="R24" s="136"/>
      <c r="S24" s="136"/>
      <c r="T24" s="136"/>
      <c r="U24" s="136"/>
      <c r="V24" s="136"/>
      <c r="W24" s="136"/>
      <c r="X24" s="136"/>
    </row>
    <row r="25" spans="1:24" ht="12.75">
      <c r="A25" s="2">
        <v>200903</v>
      </c>
      <c r="B25" s="132">
        <v>2.5</v>
      </c>
      <c r="C25" s="132">
        <v>0.6</v>
      </c>
      <c r="D25" s="132">
        <v>1.2</v>
      </c>
      <c r="E25" s="132">
        <v>1.7</v>
      </c>
      <c r="F25" s="132">
        <v>2.5</v>
      </c>
      <c r="G25" s="132">
        <v>2.5</v>
      </c>
      <c r="H25" s="132">
        <v>3.7</v>
      </c>
      <c r="I25" s="132">
        <v>4.5</v>
      </c>
      <c r="J25" s="17">
        <v>5.3</v>
      </c>
      <c r="K25" s="17">
        <v>3.4</v>
      </c>
      <c r="L25" s="17">
        <v>2.9</v>
      </c>
      <c r="M25" s="1"/>
      <c r="N25" s="136"/>
      <c r="O25" s="136"/>
      <c r="P25" s="136"/>
      <c r="Q25" s="136"/>
      <c r="R25" s="136"/>
      <c r="S25" s="136"/>
      <c r="T25" s="136"/>
      <c r="U25" s="136"/>
      <c r="V25" s="136"/>
      <c r="W25" s="136"/>
      <c r="X25" s="136"/>
    </row>
    <row r="26" spans="1:24" ht="12.75">
      <c r="A26" s="2">
        <v>200904</v>
      </c>
      <c r="B26" s="132">
        <v>2.4</v>
      </c>
      <c r="C26" s="132">
        <v>0.4</v>
      </c>
      <c r="D26" s="132">
        <v>1</v>
      </c>
      <c r="E26" s="132">
        <v>1.6</v>
      </c>
      <c r="F26" s="132">
        <v>2.4</v>
      </c>
      <c r="G26" s="132">
        <v>2.4</v>
      </c>
      <c r="H26" s="132">
        <v>3.5</v>
      </c>
      <c r="I26" s="132">
        <v>4.2</v>
      </c>
      <c r="J26" s="17">
        <v>5.1</v>
      </c>
      <c r="K26" s="17">
        <v>3.1</v>
      </c>
      <c r="L26" s="17">
        <v>2.7</v>
      </c>
      <c r="M26" s="1"/>
      <c r="N26" s="136"/>
      <c r="O26" s="136"/>
      <c r="P26" s="136"/>
      <c r="Q26" s="136"/>
      <c r="R26" s="136"/>
      <c r="S26" s="136"/>
      <c r="T26" s="136"/>
      <c r="U26" s="136"/>
      <c r="V26" s="136"/>
      <c r="W26" s="136"/>
      <c r="X26" s="136"/>
    </row>
    <row r="27" spans="1:24" ht="12.75">
      <c r="A27" s="2">
        <v>201001</v>
      </c>
      <c r="B27" s="132">
        <v>2.3</v>
      </c>
      <c r="C27" s="132">
        <v>0.2</v>
      </c>
      <c r="D27" s="132">
        <v>0.8</v>
      </c>
      <c r="E27" s="132">
        <v>1.4</v>
      </c>
      <c r="F27" s="132">
        <v>2.3</v>
      </c>
      <c r="G27" s="132">
        <v>2.3</v>
      </c>
      <c r="H27" s="132">
        <v>3.3</v>
      </c>
      <c r="I27" s="132">
        <v>4</v>
      </c>
      <c r="J27" s="17">
        <v>4.8</v>
      </c>
      <c r="K27" s="17">
        <v>2.8</v>
      </c>
      <c r="L27" s="17">
        <v>2.6</v>
      </c>
      <c r="M27" s="1"/>
      <c r="N27" s="136"/>
      <c r="O27" s="136"/>
      <c r="P27" s="136"/>
      <c r="Q27" s="136"/>
      <c r="R27" s="136"/>
      <c r="S27" s="136"/>
      <c r="T27" s="136"/>
      <c r="U27" s="136"/>
      <c r="V27" s="136"/>
      <c r="W27" s="136"/>
      <c r="X27" s="136"/>
    </row>
    <row r="28" spans="1:24" ht="12.75">
      <c r="A28" s="2">
        <f>A24+100</f>
        <v>201002</v>
      </c>
      <c r="B28" s="132">
        <v>2.4</v>
      </c>
      <c r="C28" s="132">
        <v>0.2</v>
      </c>
      <c r="D28" s="132">
        <v>0.8</v>
      </c>
      <c r="E28" s="132">
        <v>1.5</v>
      </c>
      <c r="F28" s="132">
        <v>2.4</v>
      </c>
      <c r="G28" s="132">
        <v>2.4</v>
      </c>
      <c r="H28" s="132">
        <v>3.4</v>
      </c>
      <c r="I28" s="132">
        <v>4.1</v>
      </c>
      <c r="J28" s="17">
        <v>4.8</v>
      </c>
      <c r="K28" s="17">
        <v>2.8</v>
      </c>
      <c r="L28" s="17">
        <v>2.5</v>
      </c>
      <c r="M28" s="1"/>
      <c r="N28" s="136"/>
      <c r="O28" s="136"/>
      <c r="P28" s="136"/>
      <c r="Q28" s="136"/>
      <c r="R28" s="136"/>
      <c r="S28" s="136"/>
      <c r="T28" s="136"/>
      <c r="U28" s="136"/>
      <c r="V28" s="136"/>
      <c r="W28" s="136"/>
      <c r="X28" s="136"/>
    </row>
    <row r="29" spans="1:24" ht="12.75">
      <c r="A29" s="2">
        <f>A25+100</f>
        <v>201003</v>
      </c>
      <c r="B29" s="132">
        <v>2.5</v>
      </c>
      <c r="C29" s="132">
        <v>0.1</v>
      </c>
      <c r="D29" s="132">
        <v>0.9</v>
      </c>
      <c r="E29" s="132">
        <v>1.6</v>
      </c>
      <c r="F29" s="132">
        <v>2.5</v>
      </c>
      <c r="G29" s="132">
        <v>2.5</v>
      </c>
      <c r="H29" s="132">
        <v>3.5</v>
      </c>
      <c r="I29" s="132">
        <v>4.1</v>
      </c>
      <c r="J29" s="17">
        <v>4.8</v>
      </c>
      <c r="K29" s="17">
        <v>2.7</v>
      </c>
      <c r="L29" s="17">
        <v>2.6</v>
      </c>
      <c r="M29" s="1"/>
      <c r="N29" s="136"/>
      <c r="O29" s="136"/>
      <c r="P29" s="136"/>
      <c r="Q29" s="136"/>
      <c r="R29" s="136"/>
      <c r="S29" s="136"/>
      <c r="T29" s="136"/>
      <c r="U29" s="136"/>
      <c r="V29" s="136"/>
      <c r="W29" s="136"/>
      <c r="X29" s="136"/>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399"/>
  <sheetViews>
    <sheetView zoomScalePageLayoutView="0" workbookViewId="0" topLeftCell="A1">
      <selection activeCell="C23" sqref="C23"/>
    </sheetView>
  </sheetViews>
  <sheetFormatPr defaultColWidth="8.00390625" defaultRowHeight="12.75"/>
  <cols>
    <col min="1" max="1" width="17.57421875" style="42" customWidth="1"/>
    <col min="2" max="2" width="17.8515625" style="41" customWidth="1"/>
    <col min="3" max="3" width="17.421875" style="41" customWidth="1"/>
    <col min="4" max="4" width="20.00390625" style="41" customWidth="1"/>
    <col min="5" max="5" width="15.140625" style="41" customWidth="1"/>
    <col min="6" max="6" width="15.00390625" style="41" customWidth="1"/>
    <col min="7" max="7" width="12.421875" style="41" customWidth="1"/>
    <col min="8" max="8" width="12.57421875" style="41" customWidth="1"/>
    <col min="9" max="16384" width="8.00390625" style="41" customWidth="1"/>
  </cols>
  <sheetData>
    <row r="1" ht="11.25">
      <c r="A1" s="44" t="s">
        <v>0</v>
      </c>
    </row>
    <row r="2" ht="12.75">
      <c r="A2" s="2" t="s">
        <v>49</v>
      </c>
    </row>
    <row r="3" ht="12.75">
      <c r="A3" s="3" t="s">
        <v>25</v>
      </c>
    </row>
    <row r="4" ht="18.75">
      <c r="A4" s="45" t="s">
        <v>46</v>
      </c>
    </row>
    <row r="5" ht="11.25">
      <c r="A5" s="46" t="s">
        <v>45</v>
      </c>
    </row>
    <row r="6" ht="11.25">
      <c r="A6" s="46"/>
    </row>
    <row r="7" ht="11.25">
      <c r="A7" s="47" t="s">
        <v>24</v>
      </c>
    </row>
    <row r="8" ht="11.25">
      <c r="A8" s="46" t="s">
        <v>7</v>
      </c>
    </row>
    <row r="10" spans="1:5" ht="11.25">
      <c r="A10" s="46"/>
      <c r="E10" s="46"/>
    </row>
    <row r="11" spans="1:5" s="75" customFormat="1" ht="11.25">
      <c r="A11" s="74"/>
      <c r="E11" s="76"/>
    </row>
    <row r="12" spans="1:5" ht="28.5" customHeight="1">
      <c r="A12" s="77"/>
      <c r="B12" s="78" t="s">
        <v>21</v>
      </c>
      <c r="C12" s="78" t="s">
        <v>22</v>
      </c>
      <c r="D12" s="78" t="s">
        <v>23</v>
      </c>
      <c r="E12" s="48"/>
    </row>
    <row r="13" spans="2:7" ht="11.25" customHeight="1">
      <c r="B13" s="50">
        <v>2</v>
      </c>
      <c r="C13" s="50">
        <v>4.7</v>
      </c>
      <c r="D13" s="50">
        <v>4.2</v>
      </c>
      <c r="E13" s="137"/>
      <c r="F13" s="137"/>
      <c r="G13" s="137"/>
    </row>
    <row r="14" spans="1:7" ht="15" customHeight="1">
      <c r="A14" s="49">
        <v>2006</v>
      </c>
      <c r="B14" s="50">
        <v>5</v>
      </c>
      <c r="C14" s="50">
        <v>4.7</v>
      </c>
      <c r="D14" s="50">
        <v>5.3</v>
      </c>
      <c r="E14" s="137"/>
      <c r="F14" s="137"/>
      <c r="G14" s="137"/>
    </row>
    <row r="15" spans="1:7" ht="11.25" customHeight="1">
      <c r="A15" s="49"/>
      <c r="B15" s="50">
        <v>5.5</v>
      </c>
      <c r="C15" s="50">
        <v>4.3</v>
      </c>
      <c r="D15" s="50">
        <v>6.7</v>
      </c>
      <c r="E15" s="137"/>
      <c r="F15" s="137"/>
      <c r="G15" s="137"/>
    </row>
    <row r="16" spans="1:7" ht="11.25" customHeight="1">
      <c r="A16" s="49"/>
      <c r="B16" s="50">
        <v>4.6</v>
      </c>
      <c r="C16" s="50">
        <v>4.1</v>
      </c>
      <c r="D16" s="50">
        <v>7.2</v>
      </c>
      <c r="E16" s="137"/>
      <c r="F16" s="137"/>
      <c r="G16" s="137"/>
    </row>
    <row r="17" spans="2:7" ht="11.25" customHeight="1">
      <c r="B17" s="50">
        <v>4</v>
      </c>
      <c r="C17" s="50">
        <v>3.3</v>
      </c>
      <c r="D17" s="50">
        <v>7.3</v>
      </c>
      <c r="E17" s="137"/>
      <c r="F17" s="137"/>
      <c r="G17" s="137"/>
    </row>
    <row r="18" spans="1:7" ht="11.25" customHeight="1">
      <c r="A18" s="49">
        <v>2007</v>
      </c>
      <c r="B18" s="50">
        <v>1.9</v>
      </c>
      <c r="C18" s="50">
        <v>3.3</v>
      </c>
      <c r="D18" s="50">
        <v>7.3</v>
      </c>
      <c r="E18" s="137"/>
      <c r="F18" s="137"/>
      <c r="G18" s="137"/>
    </row>
    <row r="19" spans="1:7" ht="11.25" customHeight="1">
      <c r="A19" s="49"/>
      <c r="B19" s="50">
        <v>1.4</v>
      </c>
      <c r="C19" s="50">
        <v>2.6</v>
      </c>
      <c r="D19" s="50">
        <v>7.3</v>
      </c>
      <c r="E19" s="137"/>
      <c r="F19" s="137"/>
      <c r="G19" s="137"/>
    </row>
    <row r="20" spans="1:7" ht="11.25" customHeight="1">
      <c r="A20" s="49"/>
      <c r="B20" s="50">
        <v>2.3</v>
      </c>
      <c r="C20" s="50">
        <v>1.9</v>
      </c>
      <c r="D20" s="50">
        <v>7.4</v>
      </c>
      <c r="E20" s="137"/>
      <c r="F20" s="137"/>
      <c r="G20" s="137"/>
    </row>
    <row r="21" spans="2:7" ht="11.25" customHeight="1">
      <c r="B21" s="50">
        <v>2.4</v>
      </c>
      <c r="C21" s="50">
        <v>2.4</v>
      </c>
      <c r="D21" s="50">
        <v>7.8</v>
      </c>
      <c r="E21" s="137"/>
      <c r="F21" s="137"/>
      <c r="G21" s="137"/>
    </row>
    <row r="22" spans="1:7" ht="11.25" customHeight="1">
      <c r="A22" s="49">
        <v>2008</v>
      </c>
      <c r="B22" s="50">
        <v>2</v>
      </c>
      <c r="C22" s="50">
        <v>0.6</v>
      </c>
      <c r="D22" s="50">
        <v>7.8</v>
      </c>
      <c r="E22" s="137"/>
      <c r="F22" s="137"/>
      <c r="G22" s="137"/>
    </row>
    <row r="23" spans="1:7" ht="11.25" customHeight="1">
      <c r="A23" s="49"/>
      <c r="B23" s="50">
        <v>1.4</v>
      </c>
      <c r="C23" s="50">
        <v>-0.2</v>
      </c>
      <c r="D23" s="50">
        <v>7.3</v>
      </c>
      <c r="E23" s="137"/>
      <c r="F23" s="137"/>
      <c r="G23" s="137"/>
    </row>
    <row r="24" spans="1:7" ht="15" customHeight="1">
      <c r="A24" s="49"/>
      <c r="B24" s="50">
        <v>0.6</v>
      </c>
      <c r="C24" s="50">
        <v>-0.3</v>
      </c>
      <c r="D24" s="50">
        <v>6.3</v>
      </c>
      <c r="E24" s="137"/>
      <c r="F24" s="137"/>
      <c r="G24" s="137"/>
    </row>
    <row r="25" spans="2:7" ht="11.25" customHeight="1">
      <c r="B25" s="50">
        <v>0.7</v>
      </c>
      <c r="C25" s="50">
        <v>-2.2</v>
      </c>
      <c r="D25" s="50">
        <v>3.9</v>
      </c>
      <c r="E25" s="137"/>
      <c r="F25" s="137"/>
      <c r="G25" s="137"/>
    </row>
    <row r="26" spans="1:7" ht="11.25" customHeight="1">
      <c r="A26" s="49">
        <v>2009</v>
      </c>
      <c r="B26" s="50">
        <v>0.4</v>
      </c>
      <c r="C26" s="50">
        <v>-2.9</v>
      </c>
      <c r="D26" s="50">
        <v>1.3</v>
      </c>
      <c r="E26" s="137"/>
      <c r="F26" s="137"/>
      <c r="G26" s="137"/>
    </row>
    <row r="27" spans="1:7" ht="11.25" customHeight="1">
      <c r="A27" s="49"/>
      <c r="B27" s="50">
        <v>0</v>
      </c>
      <c r="C27" s="50">
        <v>-3.4</v>
      </c>
      <c r="D27" s="50">
        <v>-0.9</v>
      </c>
      <c r="E27" s="137"/>
      <c r="F27" s="137"/>
      <c r="G27" s="137"/>
    </row>
    <row r="28" spans="1:7" ht="11.25" customHeight="1">
      <c r="A28" s="49"/>
      <c r="B28" s="50">
        <v>-0.1</v>
      </c>
      <c r="C28" s="50">
        <v>-4.1</v>
      </c>
      <c r="D28" s="50">
        <v>-1.8</v>
      </c>
      <c r="E28" s="137"/>
      <c r="F28" s="137"/>
      <c r="G28" s="137"/>
    </row>
    <row r="29" spans="2:7" ht="11.25" customHeight="1">
      <c r="B29" s="50">
        <v>-0.2</v>
      </c>
      <c r="C29" s="50">
        <v>-4.4</v>
      </c>
      <c r="D29" s="50">
        <v>-1.8</v>
      </c>
      <c r="E29" s="137"/>
      <c r="F29" s="137"/>
      <c r="G29" s="137"/>
    </row>
    <row r="30" spans="1:7" ht="11.25" customHeight="1">
      <c r="A30" s="49">
        <v>2010</v>
      </c>
      <c r="B30" s="50">
        <v>-0.1</v>
      </c>
      <c r="C30" s="50">
        <v>-4.3</v>
      </c>
      <c r="D30" s="50">
        <v>-1.8</v>
      </c>
      <c r="E30" s="137"/>
      <c r="F30" s="137"/>
      <c r="G30" s="137"/>
    </row>
    <row r="31" spans="1:7" ht="11.25" customHeight="1">
      <c r="A31" s="49"/>
      <c r="B31" s="50">
        <v>0</v>
      </c>
      <c r="C31" s="50">
        <v>-3.8</v>
      </c>
      <c r="D31" s="50">
        <v>-1.7</v>
      </c>
      <c r="E31" s="137"/>
      <c r="F31" s="137"/>
      <c r="G31" s="137"/>
    </row>
    <row r="32" spans="1:7" ht="11.25" customHeight="1">
      <c r="A32" s="49"/>
      <c r="B32" s="50"/>
      <c r="C32" s="50"/>
      <c r="D32" s="50">
        <v>-2</v>
      </c>
      <c r="E32" s="137"/>
      <c r="F32" s="137"/>
      <c r="G32" s="137"/>
    </row>
    <row r="33" spans="1:4" ht="15" customHeight="1">
      <c r="A33" s="49"/>
      <c r="B33" s="50"/>
      <c r="C33" s="50"/>
      <c r="D33" s="50"/>
    </row>
    <row r="34" spans="1:4" ht="11.25" customHeight="1">
      <c r="A34" s="49"/>
      <c r="B34" s="50"/>
      <c r="C34" s="50"/>
      <c r="D34" s="50"/>
    </row>
    <row r="35" spans="1:4" ht="11.25" customHeight="1">
      <c r="A35" s="49"/>
      <c r="B35" s="50"/>
      <c r="C35" s="50"/>
      <c r="D35" s="50"/>
    </row>
    <row r="36" spans="1:4" ht="11.25" customHeight="1">
      <c r="A36" s="49"/>
      <c r="B36" s="50"/>
      <c r="C36" s="50"/>
      <c r="D36" s="50"/>
    </row>
    <row r="37" spans="1:4" ht="11.25" customHeight="1">
      <c r="A37" s="49"/>
      <c r="B37" s="50"/>
      <c r="C37" s="50"/>
      <c r="D37" s="50"/>
    </row>
    <row r="38" spans="1:4" ht="11.25" customHeight="1">
      <c r="A38" s="49"/>
      <c r="B38" s="50"/>
      <c r="C38" s="50"/>
      <c r="D38" s="50"/>
    </row>
    <row r="39" spans="1:4" ht="11.25" customHeight="1">
      <c r="A39" s="49"/>
      <c r="B39" s="50"/>
      <c r="C39" s="50"/>
      <c r="D39" s="50"/>
    </row>
    <row r="40" spans="1:4" ht="11.25" customHeight="1">
      <c r="A40" s="49"/>
      <c r="B40" s="50"/>
      <c r="C40" s="50"/>
      <c r="D40" s="50"/>
    </row>
    <row r="41" spans="1:4" ht="11.25" customHeight="1">
      <c r="A41" s="49"/>
      <c r="B41" s="50"/>
      <c r="C41" s="50"/>
      <c r="D41" s="50"/>
    </row>
    <row r="42" spans="1:4" ht="11.25" customHeight="1">
      <c r="A42" s="49"/>
      <c r="B42" s="50"/>
      <c r="C42" s="50"/>
      <c r="D42" s="50"/>
    </row>
    <row r="43" spans="1:4" ht="15" customHeight="1">
      <c r="A43" s="49"/>
      <c r="B43" s="50"/>
      <c r="C43" s="50"/>
      <c r="D43" s="50"/>
    </row>
    <row r="44" spans="1:4" ht="11.25" customHeight="1">
      <c r="A44" s="49"/>
      <c r="B44" s="50"/>
      <c r="C44" s="50"/>
      <c r="D44" s="50"/>
    </row>
    <row r="45" spans="1:4" ht="11.25" customHeight="1">
      <c r="A45" s="49"/>
      <c r="B45" s="50"/>
      <c r="C45" s="50"/>
      <c r="D45" s="50"/>
    </row>
    <row r="46" spans="1:4" ht="11.25" customHeight="1">
      <c r="A46" s="49"/>
      <c r="B46" s="50"/>
      <c r="C46" s="50"/>
      <c r="D46" s="50"/>
    </row>
    <row r="47" spans="1:4" ht="11.25" customHeight="1">
      <c r="A47" s="49"/>
      <c r="B47" s="50"/>
      <c r="C47" s="50"/>
      <c r="D47" s="50"/>
    </row>
    <row r="48" spans="1:4" ht="11.25" customHeight="1">
      <c r="A48" s="49"/>
      <c r="B48" s="50"/>
      <c r="C48" s="50"/>
      <c r="D48" s="50"/>
    </row>
    <row r="49" spans="1:4" ht="11.25" customHeight="1">
      <c r="A49" s="49"/>
      <c r="B49" s="50"/>
      <c r="C49" s="50"/>
      <c r="D49" s="50"/>
    </row>
    <row r="50" spans="1:4" ht="11.25" customHeight="1">
      <c r="A50" s="49"/>
      <c r="B50" s="50"/>
      <c r="C50" s="50"/>
      <c r="D50" s="50"/>
    </row>
    <row r="51" spans="1:4" ht="11.25" customHeight="1">
      <c r="A51" s="49"/>
      <c r="B51" s="50"/>
      <c r="C51" s="50"/>
      <c r="D51" s="50"/>
    </row>
    <row r="52" spans="1:4" ht="11.25" customHeight="1">
      <c r="A52" s="49"/>
      <c r="B52" s="50"/>
      <c r="C52" s="50"/>
      <c r="D52" s="50"/>
    </row>
    <row r="53" spans="1:4" ht="15" customHeight="1">
      <c r="A53" s="49"/>
      <c r="B53" s="50"/>
      <c r="C53" s="50"/>
      <c r="D53" s="50"/>
    </row>
    <row r="54" spans="1:4" ht="11.25" customHeight="1">
      <c r="A54" s="49"/>
      <c r="B54" s="50"/>
      <c r="C54" s="50"/>
      <c r="D54" s="50"/>
    </row>
    <row r="55" spans="1:4" ht="11.25" customHeight="1">
      <c r="A55" s="49"/>
      <c r="B55" s="50"/>
      <c r="C55" s="50"/>
      <c r="D55" s="50"/>
    </row>
    <row r="56" spans="1:4" ht="11.25" customHeight="1">
      <c r="A56" s="49"/>
      <c r="B56" s="50"/>
      <c r="C56" s="50"/>
      <c r="D56" s="50"/>
    </row>
    <row r="57" spans="1:11" ht="11.25" customHeight="1">
      <c r="A57" s="51"/>
      <c r="B57" s="52"/>
      <c r="C57" s="52"/>
      <c r="D57" s="52"/>
      <c r="E57" s="43"/>
      <c r="F57" s="43"/>
      <c r="G57" s="43"/>
      <c r="H57" s="43"/>
      <c r="I57" s="43"/>
      <c r="J57" s="43"/>
      <c r="K57" s="43"/>
    </row>
    <row r="58" spans="1:4" ht="11.25" customHeight="1">
      <c r="A58" s="49"/>
      <c r="B58" s="50"/>
      <c r="C58" s="50"/>
      <c r="D58" s="50"/>
    </row>
    <row r="59" spans="1:4" ht="11.25" customHeight="1">
      <c r="A59" s="49"/>
      <c r="B59" s="50"/>
      <c r="C59" s="50"/>
      <c r="D59" s="50"/>
    </row>
    <row r="60" spans="1:4" ht="11.25" customHeight="1">
      <c r="A60" s="49"/>
      <c r="B60" s="50"/>
      <c r="C60" s="50"/>
      <c r="D60" s="50"/>
    </row>
    <row r="61" spans="1:4" ht="11.25" customHeight="1">
      <c r="A61" s="49"/>
      <c r="B61" s="50"/>
      <c r="C61" s="50"/>
      <c r="D61" s="50"/>
    </row>
    <row r="62" spans="1:4" ht="11.25" customHeight="1">
      <c r="A62" s="49"/>
      <c r="B62" s="50"/>
      <c r="C62" s="50"/>
      <c r="D62" s="50"/>
    </row>
    <row r="63" spans="1:4" ht="11.25" customHeight="1">
      <c r="A63" s="49"/>
      <c r="B63" s="50"/>
      <c r="C63" s="50"/>
      <c r="D63" s="50"/>
    </row>
    <row r="64" spans="1:4" ht="11.25" customHeight="1">
      <c r="A64" s="49"/>
      <c r="B64" s="50"/>
      <c r="C64" s="50"/>
      <c r="D64" s="50"/>
    </row>
    <row r="65" spans="1:4" ht="11.25" customHeight="1">
      <c r="A65" s="49"/>
      <c r="B65" s="50"/>
      <c r="C65" s="50"/>
      <c r="D65" s="50"/>
    </row>
    <row r="66" spans="1:4" ht="11.25" customHeight="1">
      <c r="A66" s="49"/>
      <c r="B66" s="50"/>
      <c r="C66" s="50"/>
      <c r="D66" s="50"/>
    </row>
    <row r="67" spans="1:4" ht="11.25" customHeight="1">
      <c r="A67" s="49"/>
      <c r="B67" s="50"/>
      <c r="C67" s="50"/>
      <c r="D67" s="50"/>
    </row>
    <row r="68" spans="1:4" ht="11.25" customHeight="1">
      <c r="A68" s="49"/>
      <c r="B68" s="50"/>
      <c r="C68" s="50"/>
      <c r="D68" s="50"/>
    </row>
    <row r="69" spans="1:4" ht="11.25" customHeight="1">
      <c r="A69" s="49"/>
      <c r="B69" s="50"/>
      <c r="C69" s="50"/>
      <c r="D69" s="50"/>
    </row>
    <row r="70" spans="1:4" ht="11.25" customHeight="1">
      <c r="A70" s="49"/>
      <c r="B70" s="50"/>
      <c r="C70" s="50"/>
      <c r="D70" s="50"/>
    </row>
    <row r="71" spans="1:4" ht="11.25" customHeight="1">
      <c r="A71" s="49"/>
      <c r="B71" s="50"/>
      <c r="C71" s="50"/>
      <c r="D71" s="50"/>
    </row>
    <row r="72" spans="1:4" ht="11.25" customHeight="1">
      <c r="A72" s="49"/>
      <c r="B72" s="50"/>
      <c r="C72" s="50"/>
      <c r="D72" s="50"/>
    </row>
    <row r="73" spans="1:4" ht="11.25" customHeight="1">
      <c r="A73" s="49"/>
      <c r="B73" s="50"/>
      <c r="C73" s="50"/>
      <c r="D73" s="50"/>
    </row>
    <row r="74" spans="1:4" ht="11.25" customHeight="1">
      <c r="A74" s="49"/>
      <c r="B74" s="50"/>
      <c r="C74" s="50"/>
      <c r="D74" s="50"/>
    </row>
    <row r="75" spans="1:4" ht="11.25" customHeight="1">
      <c r="A75" s="49"/>
      <c r="B75" s="50"/>
      <c r="C75" s="50"/>
      <c r="D75" s="50"/>
    </row>
    <row r="76" spans="1:4" ht="11.25" customHeight="1">
      <c r="A76" s="49"/>
      <c r="B76" s="50"/>
      <c r="C76" s="50"/>
      <c r="D76" s="50"/>
    </row>
    <row r="77" spans="1:4" ht="11.25" customHeight="1">
      <c r="A77" s="49"/>
      <c r="B77" s="50"/>
      <c r="C77" s="50"/>
      <c r="D77" s="50"/>
    </row>
    <row r="78" spans="1:4" ht="11.25" customHeight="1">
      <c r="A78" s="49"/>
      <c r="B78" s="50"/>
      <c r="C78" s="50"/>
      <c r="D78" s="50"/>
    </row>
    <row r="79" spans="1:4" ht="11.25" customHeight="1">
      <c r="A79" s="49"/>
      <c r="B79" s="50"/>
      <c r="C79" s="50"/>
      <c r="D79" s="50"/>
    </row>
    <row r="80" spans="1:4" ht="11.25" customHeight="1">
      <c r="A80" s="49"/>
      <c r="B80" s="50"/>
      <c r="C80" s="50"/>
      <c r="D80" s="50"/>
    </row>
    <row r="81" spans="1:4" ht="11.25" customHeight="1">
      <c r="A81" s="49"/>
      <c r="B81" s="50"/>
      <c r="C81" s="50"/>
      <c r="D81" s="50"/>
    </row>
    <row r="82" spans="1:4" ht="11.25" customHeight="1">
      <c r="A82" s="49"/>
      <c r="B82" s="50"/>
      <c r="C82" s="50"/>
      <c r="D82" s="50"/>
    </row>
    <row r="83" spans="1:4" ht="11.25" customHeight="1">
      <c r="A83" s="49"/>
      <c r="B83" s="50"/>
      <c r="C83" s="50"/>
      <c r="D83" s="50"/>
    </row>
    <row r="84" spans="1:4" ht="11.25" customHeight="1">
      <c r="A84" s="49"/>
      <c r="B84" s="50"/>
      <c r="C84" s="50"/>
      <c r="D84" s="50"/>
    </row>
    <row r="85" spans="1:4" ht="11.25" customHeight="1">
      <c r="A85" s="49"/>
      <c r="B85" s="50"/>
      <c r="C85" s="50"/>
      <c r="D85" s="50"/>
    </row>
    <row r="86" spans="1:4" ht="11.25" customHeight="1">
      <c r="A86" s="49"/>
      <c r="B86" s="50"/>
      <c r="C86" s="50"/>
      <c r="D86" s="50"/>
    </row>
    <row r="87" spans="1:4" ht="11.25" customHeight="1">
      <c r="A87" s="49"/>
      <c r="B87" s="50"/>
      <c r="C87" s="50"/>
      <c r="D87" s="50"/>
    </row>
    <row r="88" spans="1:4" ht="11.25" customHeight="1">
      <c r="A88" s="49"/>
      <c r="B88" s="50"/>
      <c r="C88" s="50"/>
      <c r="D88" s="50"/>
    </row>
    <row r="89" spans="1:4" ht="11.25" customHeight="1">
      <c r="A89" s="49"/>
      <c r="B89" s="50"/>
      <c r="C89" s="50"/>
      <c r="D89" s="50"/>
    </row>
    <row r="90" spans="1:4" ht="11.25" customHeight="1">
      <c r="A90" s="49"/>
      <c r="B90" s="50"/>
      <c r="C90" s="50"/>
      <c r="D90" s="50"/>
    </row>
    <row r="91" spans="1:4" ht="11.25" customHeight="1">
      <c r="A91" s="49"/>
      <c r="B91" s="50"/>
      <c r="C91" s="50"/>
      <c r="D91" s="50"/>
    </row>
    <row r="92" spans="1:4" ht="11.25" customHeight="1">
      <c r="A92" s="49"/>
      <c r="B92" s="50"/>
      <c r="C92" s="50"/>
      <c r="D92" s="50"/>
    </row>
    <row r="93" spans="1:4" ht="11.25" customHeight="1">
      <c r="A93" s="49"/>
      <c r="B93" s="50"/>
      <c r="C93" s="50"/>
      <c r="D93" s="50"/>
    </row>
    <row r="94" spans="1:4" ht="11.25" customHeight="1">
      <c r="A94" s="49"/>
      <c r="B94" s="50"/>
      <c r="C94" s="50"/>
      <c r="D94" s="50"/>
    </row>
    <row r="95" spans="1:4" ht="11.25" customHeight="1">
      <c r="A95" s="49"/>
      <c r="B95" s="50"/>
      <c r="C95" s="50"/>
      <c r="D95" s="50"/>
    </row>
    <row r="96" spans="1:4" ht="11.25" customHeight="1">
      <c r="A96" s="49"/>
      <c r="B96" s="50"/>
      <c r="C96" s="50"/>
      <c r="D96" s="50"/>
    </row>
    <row r="97" spans="1:4" ht="11.25" customHeight="1">
      <c r="A97" s="49"/>
      <c r="B97" s="50"/>
      <c r="C97" s="50"/>
      <c r="D97" s="50"/>
    </row>
    <row r="98" spans="1:4" ht="11.25" customHeight="1">
      <c r="A98" s="49"/>
      <c r="B98" s="50"/>
      <c r="C98" s="50"/>
      <c r="D98" s="50"/>
    </row>
    <row r="99" spans="1:4" ht="11.25" customHeight="1">
      <c r="A99" s="49"/>
      <c r="B99" s="50"/>
      <c r="C99" s="50"/>
      <c r="D99" s="50"/>
    </row>
    <row r="100" spans="1:4" ht="11.25" customHeight="1">
      <c r="A100" s="49"/>
      <c r="B100" s="50"/>
      <c r="C100" s="50"/>
      <c r="D100" s="50"/>
    </row>
    <row r="101" spans="1:4" ht="11.25" customHeight="1">
      <c r="A101" s="49"/>
      <c r="B101" s="50"/>
      <c r="C101" s="50"/>
      <c r="D101" s="50"/>
    </row>
    <row r="102" spans="1:4" ht="11.25" customHeight="1">
      <c r="A102" s="49"/>
      <c r="B102" s="50"/>
      <c r="C102" s="50"/>
      <c r="D102" s="50"/>
    </row>
    <row r="103" spans="1:4" ht="11.25" customHeight="1">
      <c r="A103" s="49"/>
      <c r="B103" s="50"/>
      <c r="C103" s="50"/>
      <c r="D103" s="50"/>
    </row>
    <row r="104" spans="1:4" ht="11.25">
      <c r="A104" s="53"/>
      <c r="B104" s="50"/>
      <c r="C104" s="50"/>
      <c r="D104" s="50"/>
    </row>
    <row r="105" spans="1:4" ht="11.25">
      <c r="A105" s="53"/>
      <c r="B105" s="50"/>
      <c r="C105" s="50"/>
      <c r="D105" s="50"/>
    </row>
    <row r="106" spans="1:4" ht="11.25">
      <c r="A106" s="53"/>
      <c r="B106" s="50"/>
      <c r="C106" s="50"/>
      <c r="D106" s="50"/>
    </row>
    <row r="107" spans="1:4" ht="11.25">
      <c r="A107" s="53"/>
      <c r="B107" s="50"/>
      <c r="C107" s="50"/>
      <c r="D107" s="50"/>
    </row>
    <row r="108" spans="1:4" ht="15" customHeight="1">
      <c r="A108" s="53"/>
      <c r="B108" s="50"/>
      <c r="C108" s="50"/>
      <c r="D108" s="50"/>
    </row>
    <row r="109" spans="1:4" ht="11.25">
      <c r="A109" s="53"/>
      <c r="B109" s="50"/>
      <c r="C109" s="50"/>
      <c r="D109" s="50"/>
    </row>
    <row r="110" spans="1:4" ht="11.25">
      <c r="A110" s="53"/>
      <c r="B110" s="50"/>
      <c r="C110" s="50"/>
      <c r="D110" s="50"/>
    </row>
    <row r="111" spans="1:4" ht="11.25">
      <c r="A111" s="53"/>
      <c r="B111" s="50"/>
      <c r="C111" s="50"/>
      <c r="D111" s="50"/>
    </row>
    <row r="112" spans="1:4" ht="11.25">
      <c r="A112" s="53"/>
      <c r="B112" s="50"/>
      <c r="C112" s="50"/>
      <c r="D112" s="50"/>
    </row>
    <row r="113" spans="1:4" ht="11.25">
      <c r="A113" s="53"/>
      <c r="B113" s="50"/>
      <c r="C113" s="50"/>
      <c r="D113" s="50"/>
    </row>
    <row r="114" spans="1:4" ht="11.25">
      <c r="A114" s="53"/>
      <c r="B114" s="50"/>
      <c r="C114" s="50"/>
      <c r="D114" s="50"/>
    </row>
    <row r="115" spans="1:4" ht="11.25">
      <c r="A115" s="53"/>
      <c r="B115" s="50"/>
      <c r="C115" s="50"/>
      <c r="D115" s="50"/>
    </row>
    <row r="116" spans="1:4" ht="11.25">
      <c r="A116" s="53"/>
      <c r="B116" s="50"/>
      <c r="C116" s="50"/>
      <c r="D116" s="50"/>
    </row>
    <row r="117" spans="1:4" ht="11.25">
      <c r="A117" s="53"/>
      <c r="B117" s="50"/>
      <c r="C117" s="50"/>
      <c r="D117" s="50"/>
    </row>
    <row r="118" spans="1:4" ht="11.25">
      <c r="A118" s="53"/>
      <c r="B118" s="50"/>
      <c r="C118" s="50"/>
      <c r="D118" s="50"/>
    </row>
    <row r="119" spans="1:4" ht="11.25">
      <c r="A119" s="53"/>
      <c r="B119" s="50"/>
      <c r="C119" s="50"/>
      <c r="D119" s="50"/>
    </row>
    <row r="120" spans="1:4" ht="15" customHeight="1">
      <c r="A120" s="53"/>
      <c r="B120" s="50"/>
      <c r="C120" s="50"/>
      <c r="D120" s="50"/>
    </row>
    <row r="121" spans="1:4" ht="11.25">
      <c r="A121" s="53"/>
      <c r="B121" s="50"/>
      <c r="C121" s="50"/>
      <c r="D121" s="50"/>
    </row>
    <row r="122" spans="1:4" ht="11.25">
      <c r="A122" s="53"/>
      <c r="B122" s="50"/>
      <c r="C122" s="50"/>
      <c r="D122" s="50"/>
    </row>
    <row r="123" spans="1:4" ht="11.25">
      <c r="A123" s="53"/>
      <c r="B123" s="50"/>
      <c r="C123" s="50"/>
      <c r="D123" s="50"/>
    </row>
    <row r="124" spans="1:4" ht="11.25">
      <c r="A124" s="53"/>
      <c r="B124" s="50"/>
      <c r="C124" s="50"/>
      <c r="D124" s="50"/>
    </row>
    <row r="125" spans="1:4" ht="11.25">
      <c r="A125" s="53"/>
      <c r="B125" s="50"/>
      <c r="C125" s="50"/>
      <c r="D125" s="50"/>
    </row>
    <row r="126" spans="1:4" ht="11.25">
      <c r="A126" s="53"/>
      <c r="B126" s="50"/>
      <c r="C126" s="50"/>
      <c r="D126" s="50"/>
    </row>
    <row r="127" spans="1:4" ht="11.25">
      <c r="A127" s="53"/>
      <c r="B127" s="50"/>
      <c r="C127" s="50"/>
      <c r="D127" s="50"/>
    </row>
    <row r="128" spans="1:4" ht="11.25">
      <c r="A128" s="53"/>
      <c r="B128" s="50"/>
      <c r="C128" s="50"/>
      <c r="D128" s="50"/>
    </row>
    <row r="129" spans="1:4" ht="11.25">
      <c r="A129" s="53"/>
      <c r="B129" s="50"/>
      <c r="C129" s="50"/>
      <c r="D129" s="50"/>
    </row>
    <row r="130" spans="1:4" ht="11.25">
      <c r="A130" s="53"/>
      <c r="B130" s="50"/>
      <c r="C130" s="50"/>
      <c r="D130" s="50"/>
    </row>
    <row r="131" spans="1:4" ht="11.25">
      <c r="A131" s="53"/>
      <c r="B131" s="50"/>
      <c r="C131" s="50"/>
      <c r="D131" s="50"/>
    </row>
    <row r="132" ht="11.25">
      <c r="A132" s="53"/>
    </row>
    <row r="133" ht="11.25">
      <c r="A133" s="53"/>
    </row>
    <row r="134" ht="11.25">
      <c r="A134" s="53"/>
    </row>
    <row r="135" ht="11.25">
      <c r="A135" s="53"/>
    </row>
    <row r="136" ht="11.25">
      <c r="A136" s="53"/>
    </row>
    <row r="137" ht="11.25">
      <c r="A137" s="53"/>
    </row>
    <row r="138" ht="11.25">
      <c r="A138" s="53"/>
    </row>
    <row r="139" ht="11.25">
      <c r="A139" s="53"/>
    </row>
    <row r="140" ht="11.25">
      <c r="A140" s="53"/>
    </row>
    <row r="141" ht="11.25">
      <c r="A141" s="53"/>
    </row>
    <row r="142" ht="11.25">
      <c r="A142" s="53"/>
    </row>
    <row r="143" ht="11.25">
      <c r="A143" s="53"/>
    </row>
    <row r="144" ht="11.25">
      <c r="A144" s="54"/>
    </row>
    <row r="145" ht="11.25">
      <c r="A145" s="54"/>
    </row>
    <row r="146" ht="11.25">
      <c r="A146" s="54"/>
    </row>
    <row r="147" ht="11.25">
      <c r="A147" s="54"/>
    </row>
    <row r="148" ht="11.25">
      <c r="A148" s="54"/>
    </row>
    <row r="149" ht="11.25">
      <c r="A149" s="54"/>
    </row>
    <row r="150" ht="11.25">
      <c r="A150" s="54"/>
    </row>
    <row r="151" ht="11.25">
      <c r="A151" s="54"/>
    </row>
    <row r="152" ht="11.25">
      <c r="A152" s="54"/>
    </row>
    <row r="153" ht="11.25">
      <c r="A153" s="54"/>
    </row>
    <row r="154" ht="11.25">
      <c r="A154" s="54"/>
    </row>
    <row r="155" ht="11.25">
      <c r="A155" s="54"/>
    </row>
    <row r="156" ht="11.25">
      <c r="A156" s="54"/>
    </row>
    <row r="157" ht="11.25">
      <c r="A157" s="54"/>
    </row>
    <row r="158" ht="11.25">
      <c r="A158" s="54"/>
    </row>
    <row r="159" ht="11.25">
      <c r="A159" s="54"/>
    </row>
    <row r="160" ht="11.25">
      <c r="A160" s="54"/>
    </row>
    <row r="161" ht="11.25">
      <c r="A161" s="54"/>
    </row>
    <row r="162" ht="11.25">
      <c r="A162" s="54"/>
    </row>
    <row r="163" ht="11.25">
      <c r="A163" s="54"/>
    </row>
    <row r="164" ht="11.25">
      <c r="A164" s="54"/>
    </row>
    <row r="165" ht="11.25">
      <c r="A165" s="54"/>
    </row>
    <row r="166" ht="11.25">
      <c r="A166" s="54"/>
    </row>
    <row r="167" ht="11.25">
      <c r="A167" s="54"/>
    </row>
    <row r="168" ht="11.25">
      <c r="A168" s="54"/>
    </row>
    <row r="169" ht="11.25">
      <c r="A169" s="54"/>
    </row>
    <row r="170" ht="11.25">
      <c r="A170" s="54"/>
    </row>
    <row r="171" ht="11.25">
      <c r="A171" s="54"/>
    </row>
    <row r="172" ht="11.25">
      <c r="A172" s="54"/>
    </row>
    <row r="173" ht="11.25">
      <c r="A173" s="54"/>
    </row>
    <row r="174" ht="11.25">
      <c r="A174" s="54"/>
    </row>
    <row r="175" ht="11.25">
      <c r="A175" s="54"/>
    </row>
    <row r="176" ht="11.25">
      <c r="A176" s="54"/>
    </row>
    <row r="177" ht="11.25">
      <c r="A177" s="54"/>
    </row>
    <row r="178" ht="11.25">
      <c r="A178" s="54"/>
    </row>
    <row r="179" ht="11.25">
      <c r="A179" s="54"/>
    </row>
    <row r="180" ht="11.25">
      <c r="A180" s="54"/>
    </row>
    <row r="181" ht="11.25">
      <c r="A181" s="54"/>
    </row>
    <row r="182" ht="11.25">
      <c r="A182" s="54"/>
    </row>
    <row r="183" ht="11.25">
      <c r="A183" s="54"/>
    </row>
    <row r="184" ht="11.25">
      <c r="A184" s="54"/>
    </row>
    <row r="185" ht="11.25">
      <c r="A185" s="54"/>
    </row>
    <row r="186" ht="11.25">
      <c r="A186" s="54"/>
    </row>
    <row r="187" ht="11.25">
      <c r="A187" s="54"/>
    </row>
    <row r="188" ht="11.25">
      <c r="A188" s="54"/>
    </row>
    <row r="189" ht="11.25">
      <c r="A189" s="54"/>
    </row>
    <row r="190" ht="11.25">
      <c r="A190" s="54"/>
    </row>
    <row r="191" ht="11.25">
      <c r="A191" s="54"/>
    </row>
    <row r="192" ht="11.25">
      <c r="A192" s="54"/>
    </row>
    <row r="193" ht="11.25">
      <c r="A193" s="54"/>
    </row>
    <row r="194" ht="11.25">
      <c r="A194" s="54"/>
    </row>
    <row r="195" ht="11.25">
      <c r="A195" s="54"/>
    </row>
    <row r="196" ht="11.25">
      <c r="A196" s="54"/>
    </row>
    <row r="197" ht="11.25">
      <c r="A197" s="54"/>
    </row>
    <row r="198" ht="11.25">
      <c r="A198" s="54"/>
    </row>
    <row r="199" ht="11.25">
      <c r="A199" s="54"/>
    </row>
    <row r="200" ht="11.25">
      <c r="A200" s="54"/>
    </row>
    <row r="201" ht="11.25">
      <c r="A201" s="54"/>
    </row>
    <row r="202" ht="11.25">
      <c r="A202" s="54"/>
    </row>
    <row r="203" ht="11.25">
      <c r="A203" s="54"/>
    </row>
    <row r="204" ht="11.25">
      <c r="A204" s="54"/>
    </row>
    <row r="205" ht="11.25">
      <c r="A205" s="54"/>
    </row>
    <row r="206" ht="11.25">
      <c r="A206" s="54"/>
    </row>
    <row r="207" ht="11.25">
      <c r="A207" s="54"/>
    </row>
    <row r="208" ht="11.25">
      <c r="A208" s="54"/>
    </row>
    <row r="209" ht="11.25">
      <c r="A209" s="54"/>
    </row>
    <row r="210" ht="11.25">
      <c r="A210" s="54"/>
    </row>
    <row r="211" ht="11.25">
      <c r="A211" s="54"/>
    </row>
    <row r="212" ht="11.25">
      <c r="A212" s="54"/>
    </row>
    <row r="213" ht="11.25">
      <c r="A213" s="54"/>
    </row>
    <row r="214" ht="11.25">
      <c r="A214" s="54"/>
    </row>
    <row r="215" ht="11.25">
      <c r="A215" s="54"/>
    </row>
    <row r="216" ht="11.25">
      <c r="A216" s="54"/>
    </row>
    <row r="217" ht="11.25">
      <c r="A217" s="54"/>
    </row>
    <row r="218" ht="11.25">
      <c r="A218" s="54"/>
    </row>
    <row r="219" ht="11.25">
      <c r="A219" s="54"/>
    </row>
    <row r="220" ht="11.25">
      <c r="A220" s="54"/>
    </row>
    <row r="221" ht="11.25">
      <c r="A221" s="54"/>
    </row>
    <row r="222" ht="11.25">
      <c r="A222" s="54"/>
    </row>
    <row r="223" ht="11.25">
      <c r="A223" s="54"/>
    </row>
    <row r="224" ht="11.25">
      <c r="A224" s="54"/>
    </row>
    <row r="225" ht="11.25">
      <c r="A225" s="54"/>
    </row>
    <row r="226" ht="11.25">
      <c r="A226" s="54"/>
    </row>
    <row r="227" ht="11.25">
      <c r="A227" s="54"/>
    </row>
    <row r="228" ht="11.25">
      <c r="A228" s="54"/>
    </row>
    <row r="229" ht="11.25">
      <c r="A229" s="54"/>
    </row>
    <row r="230" ht="11.25">
      <c r="A230" s="54"/>
    </row>
    <row r="231" ht="11.25">
      <c r="A231" s="54"/>
    </row>
    <row r="232" ht="11.25">
      <c r="A232" s="54"/>
    </row>
    <row r="233" ht="11.25">
      <c r="A233" s="54"/>
    </row>
    <row r="234" ht="11.25">
      <c r="A234" s="54"/>
    </row>
    <row r="235" ht="11.25">
      <c r="A235" s="54"/>
    </row>
    <row r="236" ht="11.25">
      <c r="A236" s="54"/>
    </row>
    <row r="237" ht="11.25">
      <c r="A237" s="54"/>
    </row>
    <row r="238" ht="11.25">
      <c r="A238" s="54"/>
    </row>
    <row r="239" ht="11.25">
      <c r="A239" s="54"/>
    </row>
    <row r="240" ht="11.25">
      <c r="A240" s="54"/>
    </row>
    <row r="241" ht="11.25">
      <c r="A241" s="54"/>
    </row>
    <row r="242" ht="11.25">
      <c r="A242" s="54"/>
    </row>
    <row r="243" ht="11.25">
      <c r="A243" s="54"/>
    </row>
    <row r="244" ht="11.25">
      <c r="A244" s="54"/>
    </row>
    <row r="245" ht="11.25">
      <c r="A245" s="54"/>
    </row>
    <row r="246" ht="11.25">
      <c r="A246" s="54"/>
    </row>
    <row r="247" ht="11.25">
      <c r="A247" s="54"/>
    </row>
    <row r="248" ht="11.25">
      <c r="A248" s="54"/>
    </row>
    <row r="249" ht="11.25">
      <c r="A249" s="54"/>
    </row>
    <row r="250" ht="11.25">
      <c r="A250" s="54"/>
    </row>
    <row r="251" ht="11.25">
      <c r="A251" s="54"/>
    </row>
    <row r="252" ht="11.25">
      <c r="A252" s="54"/>
    </row>
    <row r="253" ht="11.25">
      <c r="A253" s="54"/>
    </row>
    <row r="254" ht="11.25">
      <c r="A254" s="54"/>
    </row>
    <row r="255" ht="11.25">
      <c r="A255" s="54"/>
    </row>
    <row r="256" ht="11.25">
      <c r="A256" s="54"/>
    </row>
    <row r="257" ht="11.25">
      <c r="A257" s="54"/>
    </row>
    <row r="258" ht="11.25">
      <c r="A258" s="54"/>
    </row>
    <row r="259" ht="11.25">
      <c r="A259" s="54"/>
    </row>
    <row r="260" ht="11.25">
      <c r="A260" s="54"/>
    </row>
    <row r="261" ht="11.25">
      <c r="A261" s="54"/>
    </row>
    <row r="262" ht="11.25">
      <c r="A262" s="54"/>
    </row>
    <row r="263" ht="11.25">
      <c r="A263" s="54"/>
    </row>
    <row r="264" ht="11.25">
      <c r="A264" s="54"/>
    </row>
    <row r="265" ht="11.25">
      <c r="A265" s="54"/>
    </row>
    <row r="266" ht="11.25">
      <c r="A266" s="54"/>
    </row>
    <row r="267" ht="11.25">
      <c r="A267" s="54"/>
    </row>
    <row r="268" ht="11.25">
      <c r="A268" s="54"/>
    </row>
    <row r="269" ht="11.25">
      <c r="A269" s="54"/>
    </row>
    <row r="270" ht="11.25">
      <c r="A270" s="54"/>
    </row>
    <row r="271" ht="11.25">
      <c r="A271" s="54"/>
    </row>
    <row r="272" ht="11.25">
      <c r="A272" s="54"/>
    </row>
    <row r="273" ht="11.25">
      <c r="A273" s="54"/>
    </row>
    <row r="274" ht="11.25">
      <c r="A274" s="54"/>
    </row>
    <row r="275" ht="11.25">
      <c r="A275" s="54"/>
    </row>
    <row r="276" ht="11.25">
      <c r="A276" s="54"/>
    </row>
    <row r="277" ht="11.25">
      <c r="A277" s="54"/>
    </row>
    <row r="278" ht="11.25">
      <c r="A278" s="54"/>
    </row>
    <row r="279" ht="11.25">
      <c r="A279" s="54"/>
    </row>
    <row r="280" ht="11.25">
      <c r="A280" s="54"/>
    </row>
    <row r="281" ht="11.25">
      <c r="A281" s="54"/>
    </row>
    <row r="282" ht="11.25">
      <c r="A282" s="54"/>
    </row>
    <row r="283" ht="11.25">
      <c r="A283" s="54"/>
    </row>
    <row r="284" ht="11.25">
      <c r="A284" s="54"/>
    </row>
    <row r="285" ht="11.25">
      <c r="A285" s="54"/>
    </row>
    <row r="286" ht="11.25">
      <c r="A286" s="54"/>
    </row>
    <row r="287" ht="11.25">
      <c r="A287" s="54"/>
    </row>
    <row r="288" ht="11.25">
      <c r="A288" s="54"/>
    </row>
    <row r="289" ht="11.25">
      <c r="A289" s="54"/>
    </row>
    <row r="290" ht="11.25">
      <c r="A290" s="54"/>
    </row>
    <row r="291" ht="11.25">
      <c r="A291" s="54"/>
    </row>
    <row r="292" ht="11.25">
      <c r="A292" s="54"/>
    </row>
    <row r="293" ht="11.25">
      <c r="A293" s="54"/>
    </row>
    <row r="294" ht="11.25">
      <c r="A294" s="54"/>
    </row>
    <row r="295" ht="11.25">
      <c r="A295" s="54"/>
    </row>
    <row r="296" ht="11.25">
      <c r="A296" s="54"/>
    </row>
    <row r="297" ht="11.25">
      <c r="A297" s="54"/>
    </row>
    <row r="298" ht="11.25">
      <c r="A298" s="54"/>
    </row>
    <row r="299" ht="11.25">
      <c r="A299" s="54"/>
    </row>
    <row r="300" ht="11.25">
      <c r="A300" s="54"/>
    </row>
    <row r="301" ht="11.25">
      <c r="A301" s="54"/>
    </row>
    <row r="302" ht="11.25">
      <c r="A302" s="54"/>
    </row>
    <row r="303" ht="11.25">
      <c r="A303" s="54"/>
    </row>
    <row r="304" ht="11.25">
      <c r="A304" s="54"/>
    </row>
    <row r="305" ht="11.25">
      <c r="A305" s="54"/>
    </row>
    <row r="306" ht="11.25">
      <c r="A306" s="54"/>
    </row>
    <row r="307" ht="11.25">
      <c r="A307" s="54"/>
    </row>
    <row r="308" ht="11.25">
      <c r="A308" s="54"/>
    </row>
    <row r="309" ht="11.25">
      <c r="A309" s="54"/>
    </row>
    <row r="310" ht="11.25">
      <c r="A310" s="54"/>
    </row>
    <row r="311" ht="11.25">
      <c r="A311" s="54"/>
    </row>
    <row r="312" ht="11.25">
      <c r="A312" s="54"/>
    </row>
    <row r="313" ht="11.25">
      <c r="A313" s="54"/>
    </row>
    <row r="314" ht="11.25">
      <c r="A314" s="54"/>
    </row>
    <row r="315" ht="11.25">
      <c r="A315" s="54"/>
    </row>
    <row r="316" ht="11.25">
      <c r="A316" s="54"/>
    </row>
    <row r="317" ht="11.25">
      <c r="A317" s="54"/>
    </row>
    <row r="318" ht="11.25">
      <c r="A318" s="54"/>
    </row>
    <row r="319" ht="11.25">
      <c r="A319" s="54"/>
    </row>
    <row r="320" ht="11.25">
      <c r="A320" s="54"/>
    </row>
    <row r="321" ht="11.25">
      <c r="A321" s="54"/>
    </row>
    <row r="322" ht="11.25">
      <c r="A322" s="54"/>
    </row>
    <row r="323" ht="11.25">
      <c r="A323" s="54"/>
    </row>
    <row r="324" ht="11.25">
      <c r="A324" s="54"/>
    </row>
    <row r="325" ht="11.25">
      <c r="A325" s="54"/>
    </row>
    <row r="326" ht="11.25">
      <c r="A326" s="54"/>
    </row>
    <row r="327" ht="11.25">
      <c r="A327" s="54"/>
    </row>
    <row r="328" ht="11.25">
      <c r="A328" s="54"/>
    </row>
    <row r="329" ht="11.25">
      <c r="A329" s="54"/>
    </row>
    <row r="330" ht="11.25">
      <c r="A330" s="54"/>
    </row>
    <row r="331" ht="11.25">
      <c r="A331" s="54"/>
    </row>
    <row r="332" ht="11.25">
      <c r="A332" s="54"/>
    </row>
    <row r="333" ht="11.25">
      <c r="A333" s="54"/>
    </row>
    <row r="334" ht="11.25">
      <c r="A334" s="54"/>
    </row>
    <row r="335" ht="11.25">
      <c r="A335" s="54"/>
    </row>
    <row r="336" ht="11.25">
      <c r="A336" s="54"/>
    </row>
    <row r="337" ht="11.25">
      <c r="A337" s="54"/>
    </row>
    <row r="338" ht="11.25">
      <c r="A338" s="54"/>
    </row>
    <row r="339" ht="11.25">
      <c r="A339" s="54"/>
    </row>
    <row r="340" ht="11.25">
      <c r="A340" s="54"/>
    </row>
    <row r="341" ht="11.25">
      <c r="A341" s="54"/>
    </row>
    <row r="342" ht="11.25">
      <c r="A342" s="54"/>
    </row>
    <row r="343" ht="11.25">
      <c r="A343" s="54"/>
    </row>
    <row r="344" ht="11.25">
      <c r="A344" s="54"/>
    </row>
    <row r="345" ht="11.25">
      <c r="A345" s="54"/>
    </row>
    <row r="346" ht="11.25">
      <c r="A346" s="54"/>
    </row>
    <row r="347" ht="11.25">
      <c r="A347" s="54"/>
    </row>
    <row r="348" ht="11.25">
      <c r="A348" s="54"/>
    </row>
    <row r="349" ht="11.25">
      <c r="A349" s="54"/>
    </row>
    <row r="350" ht="11.25">
      <c r="A350" s="54"/>
    </row>
    <row r="351" ht="11.25">
      <c r="A351" s="54"/>
    </row>
    <row r="352" ht="11.25">
      <c r="A352" s="54"/>
    </row>
    <row r="353" ht="11.25">
      <c r="A353" s="54"/>
    </row>
    <row r="354" ht="11.25">
      <c r="A354" s="54"/>
    </row>
    <row r="355" ht="11.25">
      <c r="A355" s="54"/>
    </row>
    <row r="356" ht="11.25">
      <c r="A356" s="54"/>
    </row>
    <row r="357" ht="11.25">
      <c r="A357" s="54"/>
    </row>
    <row r="358" ht="11.25">
      <c r="A358" s="54"/>
    </row>
    <row r="359" ht="11.25">
      <c r="A359" s="54"/>
    </row>
    <row r="360" ht="11.25">
      <c r="A360" s="54"/>
    </row>
    <row r="361" ht="11.25">
      <c r="A361" s="54"/>
    </row>
    <row r="362" ht="11.25">
      <c r="A362" s="54"/>
    </row>
    <row r="363" ht="11.25">
      <c r="A363" s="54"/>
    </row>
    <row r="364" ht="11.25">
      <c r="A364" s="54"/>
    </row>
    <row r="365" ht="11.25">
      <c r="A365" s="54"/>
    </row>
    <row r="366" ht="11.25">
      <c r="A366" s="54"/>
    </row>
    <row r="367" ht="11.25">
      <c r="A367" s="54"/>
    </row>
    <row r="368" ht="11.25">
      <c r="A368" s="54"/>
    </row>
    <row r="369" ht="11.25">
      <c r="A369" s="54"/>
    </row>
    <row r="370" ht="11.25">
      <c r="A370" s="54"/>
    </row>
    <row r="371" ht="11.25">
      <c r="A371" s="54"/>
    </row>
    <row r="372" ht="11.25">
      <c r="A372" s="54"/>
    </row>
    <row r="373" ht="11.25">
      <c r="A373" s="54"/>
    </row>
    <row r="374" ht="11.25">
      <c r="A374" s="54"/>
    </row>
    <row r="375" ht="11.25">
      <c r="A375" s="54"/>
    </row>
    <row r="376" ht="11.25">
      <c r="A376" s="54"/>
    </row>
    <row r="377" ht="11.25">
      <c r="A377" s="54"/>
    </row>
    <row r="378" ht="11.25">
      <c r="A378" s="54"/>
    </row>
    <row r="379" ht="11.25">
      <c r="A379" s="54"/>
    </row>
    <row r="380" ht="11.25">
      <c r="A380" s="54"/>
    </row>
    <row r="381" ht="11.25">
      <c r="A381" s="54"/>
    </row>
    <row r="382" ht="11.25">
      <c r="A382" s="54"/>
    </row>
    <row r="383" ht="11.25">
      <c r="A383" s="54"/>
    </row>
    <row r="384" ht="11.25">
      <c r="A384" s="54"/>
    </row>
    <row r="385" ht="11.25">
      <c r="A385" s="54"/>
    </row>
    <row r="386" ht="11.25">
      <c r="A386" s="54"/>
    </row>
    <row r="387" ht="11.25">
      <c r="A387" s="54"/>
    </row>
    <row r="388" ht="11.25">
      <c r="A388" s="54"/>
    </row>
    <row r="389" ht="11.25">
      <c r="A389" s="54"/>
    </row>
    <row r="390" ht="11.25">
      <c r="A390" s="54"/>
    </row>
    <row r="391" ht="11.25">
      <c r="A391" s="54"/>
    </row>
    <row r="392" ht="11.25">
      <c r="A392" s="54"/>
    </row>
    <row r="393" ht="11.25">
      <c r="A393" s="54"/>
    </row>
    <row r="394" ht="11.25">
      <c r="A394" s="54"/>
    </row>
    <row r="395" ht="11.25">
      <c r="A395" s="54"/>
    </row>
    <row r="396" ht="11.25">
      <c r="A396" s="54"/>
    </row>
    <row r="397" ht="11.25">
      <c r="A397" s="54"/>
    </row>
    <row r="398" ht="11.25">
      <c r="A398" s="54"/>
    </row>
    <row r="399" ht="11.25">
      <c r="A399" s="54"/>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Seðlabanki Íslands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Vignisdóttir</dc:creator>
  <cp:keywords/>
  <dc:description/>
  <cp:lastModifiedBy>SÍ Elís Pétursson</cp:lastModifiedBy>
  <cp:lastPrinted>2007-10-25T11:28:07Z</cp:lastPrinted>
  <dcterms:created xsi:type="dcterms:W3CDTF">2007-10-23T10:27:57Z</dcterms:created>
  <dcterms:modified xsi:type="dcterms:W3CDTF">2016-02-16T16:10:22Z</dcterms:modified>
  <cp:category/>
  <cp:version/>
  <cp:contentType/>
  <cp:contentStatus/>
</cp:coreProperties>
</file>